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U" sheetId="3" r:id="rId1"/>
    <sheet name="AU" sheetId="6" r:id="rId2"/>
    <sheet name="SDU" sheetId="8" r:id="rId3"/>
    <sheet name="RUC" sheetId="7" r:id="rId4"/>
    <sheet name="AAU" sheetId="5" r:id="rId5"/>
    <sheet name="DTU" sheetId="1" r:id="rId6"/>
    <sheet name="CBS" sheetId="4" r:id="rId7"/>
    <sheet name="ITU" sheetId="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0" i="7" l="1"/>
  <c r="O31" i="7"/>
  <c r="O19" i="7"/>
  <c r="O6" i="7"/>
  <c r="O5" i="7"/>
</calcChain>
</file>

<file path=xl/sharedStrings.xml><?xml version="1.0" encoding="utf-8"?>
<sst xmlns="http://schemas.openxmlformats.org/spreadsheetml/2006/main" count="792" uniqueCount="81">
  <si>
    <t>Universiteternes Statistiske Beredskab - AU's indtægter opgjort i 1.000 kr.</t>
  </si>
  <si>
    <t>Tabel A - Indtægter</t>
  </si>
  <si>
    <t>Opgjort i løbende priser</t>
  </si>
  <si>
    <t>Omregnet til faste priser</t>
  </si>
  <si>
    <t>Aarhus Universitet</t>
  </si>
  <si>
    <t>1. Uddannelse</t>
  </si>
  <si>
    <t>1.1 Heltidsuddannelse</t>
  </si>
  <si>
    <t>1.1.A. Aktivitetstilskud</t>
  </si>
  <si>
    <t xml:space="preserve">1.1.B Grundtilskud </t>
  </si>
  <si>
    <t xml:space="preserve">1.1.C Decentral grundtilskud </t>
  </si>
  <si>
    <t>1.1.D Småfag</t>
  </si>
  <si>
    <t>*</t>
  </si>
  <si>
    <t xml:space="preserve">1.1.E Kompensationstilskud </t>
  </si>
  <si>
    <t xml:space="preserve">1.1.F Selvbetalende studerende </t>
  </si>
  <si>
    <t>1.1.G Studietidstilskud</t>
  </si>
  <si>
    <t xml:space="preserve">1.1.H Beskæftigelsestilskud </t>
  </si>
  <si>
    <t>1.1.I Kvalitetstilskud</t>
  </si>
  <si>
    <t>1.1.J Aktiverede</t>
  </si>
  <si>
    <t xml:space="preserve">1.1.K øvrige faste uddannelsestilskud </t>
  </si>
  <si>
    <t>1.1.L Færdiggørelsesbonus</t>
  </si>
  <si>
    <t>1.2 Deltidsuddannelser</t>
  </si>
  <si>
    <t>1.2.A. Tilskud</t>
  </si>
  <si>
    <t xml:space="preserve">1.2.B. Deltagerbetaling </t>
  </si>
  <si>
    <t>1.2.C. Aktiverede</t>
  </si>
  <si>
    <t>1.3 Udvekslingsstuderende</t>
  </si>
  <si>
    <t>1.4 (a) Udvikling</t>
  </si>
  <si>
    <t>1.4 (b) Fripladser &amp; stipendier</t>
  </si>
  <si>
    <t>1.5 Uddannelsestilskud fra UVM</t>
  </si>
  <si>
    <t xml:space="preserve">2. Forskning </t>
  </si>
  <si>
    <t xml:space="preserve">2.1 Forskning </t>
  </si>
  <si>
    <t>2.1.A. Basistilskud</t>
  </si>
  <si>
    <t>2.1.B. Sektorrelateret forskning</t>
  </si>
  <si>
    <t>3. Eksterne midler</t>
  </si>
  <si>
    <t>3.1 Tilskudsfinansieret forskningsvirksomhed</t>
  </si>
  <si>
    <t>3.1.A. Danske offentlige kilder</t>
  </si>
  <si>
    <t>3.1.B. Danske private kilder</t>
  </si>
  <si>
    <t>3.1.C. EU</t>
  </si>
  <si>
    <t>3.1.D. Øvrige udenlandske kilder</t>
  </si>
  <si>
    <t>3.1.E. Heraf overhead</t>
  </si>
  <si>
    <t>3.2 Andre tilskudsfinansierede aktiviteter</t>
  </si>
  <si>
    <t>3.2.A. Andre tilskud</t>
  </si>
  <si>
    <t>3.2.B. Heraf overhead</t>
  </si>
  <si>
    <t>3.3 Retsmedicin</t>
  </si>
  <si>
    <t>3.4 Kommerciel indtægtsdækket virksomhed</t>
  </si>
  <si>
    <t>4. Forskningsbaseret myndighedsbetjening</t>
  </si>
  <si>
    <t>4.1 Tilskudsbevilling</t>
  </si>
  <si>
    <t>4.2 Basistilskud fra UBST</t>
  </si>
  <si>
    <t>5. Øvrige tilskud</t>
  </si>
  <si>
    <t>5.1 Kapitaltilskud</t>
  </si>
  <si>
    <t>5.2 Øvrige formål</t>
  </si>
  <si>
    <t>5.3 Administrative effektiviseringer</t>
  </si>
  <si>
    <t>6. Øvrige indtægter</t>
  </si>
  <si>
    <t>6.1 Finansielle indtægter</t>
  </si>
  <si>
    <t>6.2 Indtægter fra tech-trans selskaber</t>
  </si>
  <si>
    <t>6.3 Udlejning og fremleje</t>
  </si>
  <si>
    <t>6.4 Øvrige indtægter</t>
  </si>
  <si>
    <t>Indtægter i alt</t>
  </si>
  <si>
    <t>Universiteternes Statistiske Beredskab - CBS' indtægter opgjort i 1.000 kr.</t>
  </si>
  <si>
    <t>Copenhagen Business School</t>
  </si>
  <si>
    <t xml:space="preserve">1.1.C Decentrale grundtilskud </t>
  </si>
  <si>
    <t xml:space="preserve">1.1.I Kvalitetstilskud </t>
  </si>
  <si>
    <t>-</t>
  </si>
  <si>
    <t>Universiteternes Statistiske Beredskab - DTU's indtægter opgjort i 1.000 kr.</t>
  </si>
  <si>
    <t>Danmarks Tekniske Universitet</t>
  </si>
  <si>
    <t xml:space="preserve">1.1.A. Aktivitetstilskud </t>
  </si>
  <si>
    <t xml:space="preserve">1.1.G Studietidstilskud </t>
  </si>
  <si>
    <t>1.1.K øvrige faste uddannelsestilskud</t>
  </si>
  <si>
    <t>Universiteternes Statistiske Beredskab - ITU's indtægter opgjort i 1.000 kr.</t>
  </si>
  <si>
    <t>IT-Universitetet i København</t>
  </si>
  <si>
    <t xml:space="preserve">1.1.G Studietidsgrundtilskud </t>
  </si>
  <si>
    <t>Universiteternes Statistiske Beredskab - KU's indtægter opgjort i 1.000 kr.</t>
  </si>
  <si>
    <t>Københavns Universitet</t>
  </si>
  <si>
    <t>Universiteternes Statistiske Beredskab - SDU's indtægter opgjort i 1.000 kr.</t>
  </si>
  <si>
    <t>Syddansk Universitet</t>
  </si>
  <si>
    <t>Universiteternes Statistiske Beredskab - AAU's indtægter opgjort i 1.000 kr.</t>
  </si>
  <si>
    <t>Aalborg Universitet</t>
  </si>
  <si>
    <t>Universiteternes Statistiske Beredskab - RUC's indtægter opgjort i 1.000 kr.</t>
  </si>
  <si>
    <t>Roskilde Universitet</t>
  </si>
  <si>
    <t xml:space="preserve">1.1.C Decentraliserede grundtilskud </t>
  </si>
  <si>
    <t>https://oes.dk/oekonomi/finanslov-og-udgiftsopfoelgning/indeks/fastprisberegninger/</t>
  </si>
  <si>
    <t xml:space="preserve">Omregnet til faste priser på baggrund af Økonomistyrelsens fastprisberegner: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</si>
</sst>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_ ;_ * \-#,##0_ ;_ * &quot;-&quot;??_ ;_ @_ "/>
    <numFmt numFmtId="165" formatCode="#,##0_ ;\-#,##0\ "/>
    <numFmt numFmtId="166" formatCode="#,##0_);\(#,##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</font>
    <font>
      <sz val="11"/>
      <name val="Calibri"/>
      <family val="2"/>
    </font>
    <font>
      <sz val="18"/>
      <color rgb="FF000000"/>
      <name val="Calibri"/>
      <family val="2"/>
    </font>
    <font>
      <i/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sz val="21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Roboto"/>
    </font>
    <font>
      <sz val="22"/>
      <color rgb="FF000000"/>
      <name val="Calibri"/>
    </font>
    <font>
      <sz val="11"/>
      <name val="Calibri"/>
    </font>
    <font>
      <sz val="18"/>
      <color rgb="FF000000"/>
      <name val="Calibri"/>
    </font>
    <font>
      <i/>
      <sz val="18"/>
      <color rgb="FF000000"/>
      <name val="Calibri"/>
    </font>
    <font>
      <sz val="16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  <family val="2"/>
    </font>
    <font>
      <sz val="14"/>
      <color rgb="FF000000"/>
      <name val="Calibri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4" tint="0.59999389629810485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theme="4" tint="0.59999389629810485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26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 applyFont="1" applyAlignment="1"/>
    <xf numFmtId="0" fontId="3" fillId="2" borderId="0" xfId="0" applyFont="1" applyFill="1" applyAlignment="1">
      <alignment horizontal="center" vertical="center"/>
    </xf>
    <xf numFmtId="0" fontId="5" fillId="3" borderId="2" xfId="0" applyFont="1" applyFill="1" applyBorder="1" applyAlignment="1"/>
    <xf numFmtId="0" fontId="6" fillId="3" borderId="0" xfId="0" applyFont="1" applyFill="1" applyAlignment="1">
      <alignment horizont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7" fillId="4" borderId="6" xfId="0" applyFont="1" applyFill="1" applyBorder="1" applyAlignment="1"/>
    <xf numFmtId="164" fontId="8" fillId="5" borderId="5" xfId="0" applyNumberFormat="1" applyFont="1" applyFill="1" applyBorder="1" applyAlignment="1">
      <alignment horizontal="left"/>
    </xf>
    <xf numFmtId="164" fontId="8" fillId="5" borderId="5" xfId="0" applyNumberFormat="1" applyFont="1" applyFill="1" applyBorder="1" applyAlignment="1"/>
    <xf numFmtId="3" fontId="8" fillId="5" borderId="5" xfId="0" applyNumberFormat="1" applyFont="1" applyFill="1" applyBorder="1" applyAlignment="1"/>
    <xf numFmtId="164" fontId="8" fillId="5" borderId="7" xfId="0" applyNumberFormat="1" applyFont="1" applyFill="1" applyBorder="1" applyAlignment="1">
      <alignment horizontal="right"/>
    </xf>
    <xf numFmtId="164" fontId="8" fillId="5" borderId="8" xfId="0" applyNumberFormat="1" applyFont="1" applyFill="1" applyBorder="1" applyAlignment="1">
      <alignment horizontal="right"/>
    </xf>
    <xf numFmtId="165" fontId="8" fillId="5" borderId="7" xfId="0" applyNumberFormat="1" applyFont="1" applyFill="1" applyBorder="1" applyAlignment="1">
      <alignment horizontal="right"/>
    </xf>
    <xf numFmtId="164" fontId="9" fillId="0" borderId="5" xfId="0" applyNumberFormat="1" applyFont="1" applyBorder="1" applyAlignment="1">
      <alignment horizontal="left"/>
    </xf>
    <xf numFmtId="164" fontId="9" fillId="0" borderId="5" xfId="0" applyNumberFormat="1" applyFont="1" applyBorder="1" applyAlignment="1"/>
    <xf numFmtId="3" fontId="9" fillId="0" borderId="5" xfId="0" applyNumberFormat="1" applyFont="1" applyBorder="1" applyAlignment="1"/>
    <xf numFmtId="164" fontId="9" fillId="6" borderId="7" xfId="0" applyNumberFormat="1" applyFont="1" applyFill="1" applyBorder="1" applyAlignment="1">
      <alignment horizontal="right"/>
    </xf>
    <xf numFmtId="164" fontId="9" fillId="6" borderId="8" xfId="0" applyNumberFormat="1" applyFont="1" applyFill="1" applyBorder="1" applyAlignment="1">
      <alignment horizontal="right"/>
    </xf>
    <xf numFmtId="164" fontId="0" fillId="0" borderId="5" xfId="0" applyNumberFormat="1" applyFont="1" applyBorder="1" applyAlignment="1">
      <alignment horizontal="left"/>
    </xf>
    <xf numFmtId="164" fontId="0" fillId="0" borderId="5" xfId="0" applyNumberFormat="1" applyFont="1" applyBorder="1" applyAlignment="1"/>
    <xf numFmtId="3" fontId="0" fillId="0" borderId="5" xfId="0" applyNumberFormat="1" applyFont="1" applyBorder="1" applyAlignment="1"/>
    <xf numFmtId="3" fontId="0" fillId="0" borderId="5" xfId="0" applyNumberFormat="1" applyFont="1" applyBorder="1" applyAlignment="1">
      <alignment horizontal="right"/>
    </xf>
    <xf numFmtId="164" fontId="10" fillId="6" borderId="7" xfId="0" applyNumberFormat="1" applyFont="1" applyFill="1" applyBorder="1" applyAlignment="1">
      <alignment horizontal="right"/>
    </xf>
    <xf numFmtId="164" fontId="10" fillId="6" borderId="8" xfId="0" applyNumberFormat="1" applyFont="1" applyFill="1" applyBorder="1" applyAlignment="1">
      <alignment horizontal="right"/>
    </xf>
    <xf numFmtId="3" fontId="10" fillId="6" borderId="7" xfId="0" applyNumberFormat="1" applyFont="1" applyFill="1" applyBorder="1" applyAlignment="1">
      <alignment horizontal="right"/>
    </xf>
    <xf numFmtId="0" fontId="4" fillId="0" borderId="5" xfId="0" applyFont="1" applyBorder="1" applyAlignment="1"/>
    <xf numFmtId="0" fontId="4" fillId="0" borderId="5" xfId="0" applyFont="1" applyBorder="1"/>
    <xf numFmtId="3" fontId="4" fillId="0" borderId="5" xfId="0" applyNumberFormat="1" applyFont="1" applyBorder="1" applyAlignment="1"/>
    <xf numFmtId="0" fontId="4" fillId="0" borderId="9" xfId="0" applyFont="1" applyBorder="1"/>
    <xf numFmtId="3" fontId="0" fillId="0" borderId="7" xfId="0" applyNumberFormat="1" applyFont="1" applyBorder="1" applyAlignment="1"/>
    <xf numFmtId="164" fontId="0" fillId="0" borderId="5" xfId="0" applyNumberFormat="1" applyFont="1" applyBorder="1" applyAlignment="1">
      <alignment horizontal="center"/>
    </xf>
    <xf numFmtId="3" fontId="2" fillId="7" borderId="5" xfId="0" quotePrefix="1" applyNumberFormat="1" applyFont="1" applyFill="1" applyBorder="1" applyAlignment="1">
      <alignment horizontal="center"/>
    </xf>
    <xf numFmtId="164" fontId="10" fillId="6" borderId="5" xfId="0" applyNumberFormat="1" applyFont="1" applyFill="1" applyBorder="1" applyAlignment="1">
      <alignment horizontal="right"/>
    </xf>
    <xf numFmtId="164" fontId="10" fillId="6" borderId="9" xfId="0" applyNumberFormat="1" applyFont="1" applyFill="1" applyBorder="1" applyAlignment="1">
      <alignment horizontal="right"/>
    </xf>
    <xf numFmtId="164" fontId="9" fillId="0" borderId="5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right"/>
    </xf>
    <xf numFmtId="1" fontId="9" fillId="0" borderId="5" xfId="0" applyNumberFormat="1" applyFont="1" applyBorder="1" applyAlignment="1"/>
    <xf numFmtId="3" fontId="9" fillId="7" borderId="5" xfId="0" applyNumberFormat="1" applyFont="1" applyFill="1" applyBorder="1" applyAlignment="1"/>
    <xf numFmtId="0" fontId="9" fillId="0" borderId="0" xfId="0" applyFont="1" applyAlignment="1"/>
    <xf numFmtId="164" fontId="11" fillId="3" borderId="5" xfId="0" applyNumberFormat="1" applyFont="1" applyFill="1" applyBorder="1" applyAlignment="1">
      <alignment horizontal="left"/>
    </xf>
    <xf numFmtId="164" fontId="11" fillId="3" borderId="5" xfId="0" applyNumberFormat="1" applyFont="1" applyFill="1" applyBorder="1" applyAlignment="1"/>
    <xf numFmtId="3" fontId="11" fillId="3" borderId="5" xfId="0" applyNumberFormat="1" applyFont="1" applyFill="1" applyBorder="1" applyAlignment="1"/>
    <xf numFmtId="164" fontId="11" fillId="3" borderId="7" xfId="0" applyNumberFormat="1" applyFont="1" applyFill="1" applyBorder="1" applyAlignment="1">
      <alignment horizontal="right"/>
    </xf>
    <xf numFmtId="164" fontId="11" fillId="3" borderId="8" xfId="0" applyNumberFormat="1" applyFont="1" applyFill="1" applyBorder="1" applyAlignment="1">
      <alignment horizontal="right"/>
    </xf>
    <xf numFmtId="0" fontId="5" fillId="3" borderId="3" xfId="0" applyFont="1" applyFill="1" applyBorder="1" applyAlignment="1"/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0" fillId="4" borderId="0" xfId="0" applyFont="1" applyFill="1" applyBorder="1" applyAlignment="1"/>
    <xf numFmtId="3" fontId="8" fillId="5" borderId="9" xfId="0" applyNumberFormat="1" applyFont="1" applyFill="1" applyBorder="1" applyAlignment="1"/>
    <xf numFmtId="3" fontId="8" fillId="5" borderId="7" xfId="0" applyNumberFormat="1" applyFont="1" applyFill="1" applyBorder="1" applyAlignment="1"/>
    <xf numFmtId="164" fontId="8" fillId="5" borderId="9" xfId="0" applyNumberFormat="1" applyFont="1" applyFill="1" applyBorder="1" applyAlignment="1"/>
    <xf numFmtId="164" fontId="8" fillId="5" borderId="7" xfId="0" applyNumberFormat="1" applyFont="1" applyFill="1" applyBorder="1" applyAlignment="1"/>
    <xf numFmtId="164" fontId="9" fillId="0" borderId="9" xfId="0" applyNumberFormat="1" applyFont="1" applyBorder="1" applyAlignment="1">
      <alignment horizontal="left"/>
    </xf>
    <xf numFmtId="3" fontId="9" fillId="0" borderId="7" xfId="0" applyNumberFormat="1" applyFont="1" applyBorder="1" applyAlignment="1"/>
    <xf numFmtId="164" fontId="9" fillId="6" borderId="5" xfId="0" applyNumberFormat="1" applyFont="1" applyFill="1" applyBorder="1" applyAlignment="1"/>
    <xf numFmtId="164" fontId="9" fillId="6" borderId="9" xfId="0" applyNumberFormat="1" applyFont="1" applyFill="1" applyBorder="1" applyAlignment="1"/>
    <xf numFmtId="164" fontId="9" fillId="6" borderId="7" xfId="0" applyNumberFormat="1" applyFont="1" applyFill="1" applyBorder="1" applyAlignment="1"/>
    <xf numFmtId="164" fontId="0" fillId="0" borderId="9" xfId="0" applyNumberFormat="1" applyFont="1" applyBorder="1" applyAlignment="1">
      <alignment horizontal="left"/>
    </xf>
    <xf numFmtId="164" fontId="10" fillId="6" borderId="5" xfId="0" applyNumberFormat="1" applyFont="1" applyFill="1" applyBorder="1" applyAlignment="1"/>
    <xf numFmtId="164" fontId="10" fillId="6" borderId="9" xfId="0" applyNumberFormat="1" applyFont="1" applyFill="1" applyBorder="1" applyAlignment="1"/>
    <xf numFmtId="164" fontId="10" fillId="6" borderId="7" xfId="0" applyNumberFormat="1" applyFont="1" applyFill="1" applyBorder="1" applyAlignment="1"/>
    <xf numFmtId="4" fontId="0" fillId="0" borderId="5" xfId="0" applyNumberFormat="1" applyFont="1" applyBorder="1" applyAlignment="1">
      <alignment horizontal="center"/>
    </xf>
    <xf numFmtId="4" fontId="0" fillId="0" borderId="9" xfId="0" applyNumberFormat="1" applyFont="1" applyBorder="1" applyAlignment="1">
      <alignment horizontal="center"/>
    </xf>
    <xf numFmtId="3" fontId="0" fillId="0" borderId="7" xfId="0" applyNumberFormat="1" applyFont="1" applyBorder="1"/>
    <xf numFmtId="0" fontId="0" fillId="0" borderId="7" xfId="0" applyFont="1" applyBorder="1"/>
    <xf numFmtId="3" fontId="0" fillId="0" borderId="7" xfId="0" applyNumberFormat="1" applyFont="1" applyBorder="1" applyAlignment="1">
      <alignment horizontal="center"/>
    </xf>
    <xf numFmtId="3" fontId="0" fillId="0" borderId="7" xfId="0" applyNumberFormat="1" applyFont="1" applyFill="1" applyBorder="1" applyAlignment="1"/>
    <xf numFmtId="3" fontId="10" fillId="6" borderId="7" xfId="0" applyNumberFormat="1" applyFont="1" applyFill="1" applyBorder="1" applyAlignment="1"/>
    <xf numFmtId="1" fontId="0" fillId="0" borderId="5" xfId="0" applyNumberFormat="1" applyFont="1" applyBorder="1" applyAlignment="1"/>
    <xf numFmtId="164" fontId="0" fillId="0" borderId="9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/>
    </xf>
    <xf numFmtId="3" fontId="9" fillId="0" borderId="9" xfId="0" applyNumberFormat="1" applyFont="1" applyBorder="1" applyAlignment="1"/>
    <xf numFmtId="3" fontId="9" fillId="0" borderId="7" xfId="0" applyNumberFormat="1" applyFont="1" applyFill="1" applyBorder="1" applyAlignment="1"/>
    <xf numFmtId="3" fontId="0" fillId="0" borderId="9" xfId="0" applyNumberFormat="1" applyFont="1" applyBorder="1" applyAlignment="1"/>
    <xf numFmtId="3" fontId="0" fillId="0" borderId="7" xfId="1" applyNumberFormat="1" applyFont="1" applyFill="1" applyBorder="1" applyAlignment="1"/>
    <xf numFmtId="1" fontId="0" fillId="0" borderId="9" xfId="0" applyNumberFormat="1" applyFont="1" applyBorder="1" applyAlignment="1"/>
    <xf numFmtId="1" fontId="0" fillId="0" borderId="7" xfId="0" applyNumberFormat="1" applyFont="1" applyBorder="1" applyAlignment="1"/>
    <xf numFmtId="4" fontId="9" fillId="0" borderId="5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3" fontId="9" fillId="0" borderId="7" xfId="0" quotePrefix="1" applyNumberFormat="1" applyFont="1" applyBorder="1" applyAlignment="1">
      <alignment horizontal="center"/>
    </xf>
    <xf numFmtId="3" fontId="10" fillId="0" borderId="5" xfId="0" applyNumberFormat="1" applyFont="1" applyBorder="1" applyAlignment="1"/>
    <xf numFmtId="3" fontId="10" fillId="0" borderId="9" xfId="0" applyNumberFormat="1" applyFont="1" applyBorder="1" applyAlignment="1"/>
    <xf numFmtId="3" fontId="10" fillId="0" borderId="7" xfId="0" applyNumberFormat="1" applyFont="1" applyBorder="1" applyAlignment="1"/>
    <xf numFmtId="3" fontId="0" fillId="0" borderId="9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3" fontId="9" fillId="0" borderId="5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1" fontId="8" fillId="5" borderId="5" xfId="0" applyNumberFormat="1" applyFont="1" applyFill="1" applyBorder="1" applyAlignment="1"/>
    <xf numFmtId="164" fontId="10" fillId="5" borderId="5" xfId="0" applyNumberFormat="1" applyFont="1" applyFill="1" applyBorder="1" applyAlignment="1"/>
    <xf numFmtId="164" fontId="10" fillId="5" borderId="9" xfId="0" applyNumberFormat="1" applyFont="1" applyFill="1" applyBorder="1" applyAlignment="1"/>
    <xf numFmtId="164" fontId="10" fillId="5" borderId="7" xfId="0" applyNumberFormat="1" applyFont="1" applyFill="1" applyBorder="1" applyAlignment="1"/>
    <xf numFmtId="0" fontId="9" fillId="0" borderId="5" xfId="0" applyFont="1" applyBorder="1" applyAlignment="1"/>
    <xf numFmtId="3" fontId="9" fillId="7" borderId="7" xfId="0" applyNumberFormat="1" applyFont="1" applyFill="1" applyBorder="1" applyAlignment="1"/>
    <xf numFmtId="164" fontId="9" fillId="0" borderId="9" xfId="0" applyNumberFormat="1" applyFont="1" applyBorder="1" applyAlignment="1"/>
    <xf numFmtId="164" fontId="9" fillId="0" borderId="7" xfId="0" applyNumberFormat="1" applyFont="1" applyBorder="1" applyAlignment="1"/>
    <xf numFmtId="3" fontId="11" fillId="3" borderId="9" xfId="0" applyNumberFormat="1" applyFont="1" applyFill="1" applyBorder="1" applyAlignment="1"/>
    <xf numFmtId="3" fontId="11" fillId="3" borderId="7" xfId="0" applyNumberFormat="1" applyFont="1" applyFill="1" applyBorder="1" applyAlignment="1"/>
    <xf numFmtId="164" fontId="11" fillId="3" borderId="9" xfId="0" applyNumberFormat="1" applyFont="1" applyFill="1" applyBorder="1" applyAlignment="1"/>
    <xf numFmtId="164" fontId="11" fillId="3" borderId="7" xfId="0" applyNumberFormat="1" applyFont="1" applyFill="1" applyBorder="1" applyAlignment="1"/>
    <xf numFmtId="0" fontId="0" fillId="0" borderId="0" xfId="0" applyFont="1" applyBorder="1" applyAlignment="1"/>
    <xf numFmtId="164" fontId="8" fillId="5" borderId="9" xfId="0" applyNumberFormat="1" applyFont="1" applyFill="1" applyBorder="1" applyAlignment="1">
      <alignment horizontal="left"/>
    </xf>
    <xf numFmtId="164" fontId="9" fillId="0" borderId="5" xfId="0" applyNumberFormat="1" applyFont="1" applyFill="1" applyBorder="1" applyAlignment="1"/>
    <xf numFmtId="164" fontId="9" fillId="8" borderId="5" xfId="0" applyNumberFormat="1" applyFont="1" applyFill="1" applyBorder="1" applyAlignment="1"/>
    <xf numFmtId="164" fontId="9" fillId="0" borderId="9" xfId="0" applyNumberFormat="1" applyFont="1" applyFill="1" applyBorder="1" applyAlignment="1"/>
    <xf numFmtId="164" fontId="12" fillId="0" borderId="5" xfId="0" applyNumberFormat="1" applyFont="1" applyFill="1" applyBorder="1" applyAlignment="1"/>
    <xf numFmtId="164" fontId="10" fillId="8" borderId="5" xfId="0" applyNumberFormat="1" applyFont="1" applyFill="1" applyBorder="1" applyAlignment="1"/>
    <xf numFmtId="164" fontId="12" fillId="0" borderId="9" xfId="0" applyNumberFormat="1" applyFont="1" applyFill="1" applyBorder="1" applyAlignment="1"/>
    <xf numFmtId="3" fontId="4" fillId="0" borderId="5" xfId="0" applyNumberFormat="1" applyFont="1" applyBorder="1"/>
    <xf numFmtId="0" fontId="0" fillId="0" borderId="7" xfId="0" applyFont="1" applyBorder="1" applyAlignment="1"/>
    <xf numFmtId="164" fontId="0" fillId="0" borderId="9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10" fillId="9" borderId="5" xfId="0" applyNumberFormat="1" applyFont="1" applyFill="1" applyBorder="1" applyAlignment="1"/>
    <xf numFmtId="164" fontId="0" fillId="0" borderId="9" xfId="0" applyNumberFormat="1" applyFont="1" applyBorder="1" applyAlignment="1"/>
    <xf numFmtId="3" fontId="4" fillId="0" borderId="7" xfId="0" applyNumberFormat="1" applyFont="1" applyBorder="1" applyAlignment="1"/>
    <xf numFmtId="164" fontId="9" fillId="9" borderId="5" xfId="0" applyNumberFormat="1" applyFont="1" applyFill="1" applyBorder="1" applyAlignment="1"/>
    <xf numFmtId="164" fontId="9" fillId="0" borderId="9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 applyAlignment="1"/>
    <xf numFmtId="164" fontId="10" fillId="0" borderId="9" xfId="0" applyNumberFormat="1" applyFont="1" applyBorder="1" applyAlignment="1">
      <alignment horizontal="center"/>
    </xf>
    <xf numFmtId="1" fontId="9" fillId="0" borderId="9" xfId="0" applyNumberFormat="1" applyFont="1" applyBorder="1" applyAlignment="1"/>
    <xf numFmtId="164" fontId="11" fillId="3" borderId="9" xfId="0" applyNumberFormat="1" applyFont="1" applyFill="1" applyBorder="1" applyAlignment="1">
      <alignment horizontal="left"/>
    </xf>
    <xf numFmtId="164" fontId="11" fillId="10" borderId="5" xfId="0" applyNumberFormat="1" applyFont="1" applyFill="1" applyBorder="1" applyAlignment="1"/>
    <xf numFmtId="164" fontId="14" fillId="0" borderId="5" xfId="0" applyNumberFormat="1" applyFont="1" applyBorder="1" applyAlignment="1">
      <alignment horizontal="right"/>
    </xf>
    <xf numFmtId="164" fontId="14" fillId="0" borderId="5" xfId="0" applyNumberFormat="1" applyFont="1" applyBorder="1" applyAlignment="1"/>
    <xf numFmtId="3" fontId="14" fillId="0" borderId="5" xfId="0" applyNumberFormat="1" applyFont="1" applyBorder="1" applyAlignment="1"/>
    <xf numFmtId="164" fontId="4" fillId="0" borderId="5" xfId="0" applyNumberFormat="1" applyFont="1" applyBorder="1" applyAlignment="1">
      <alignment horizontal="right"/>
    </xf>
    <xf numFmtId="164" fontId="4" fillId="0" borderId="5" xfId="0" applyNumberFormat="1" applyFont="1" applyBorder="1" applyAlignment="1"/>
    <xf numFmtId="3" fontId="4" fillId="0" borderId="5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164" fontId="10" fillId="6" borderId="7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/>
    <xf numFmtId="0" fontId="0" fillId="0" borderId="0" xfId="0" applyFont="1" applyFill="1" applyAlignment="1"/>
    <xf numFmtId="166" fontId="4" fillId="0" borderId="5" xfId="0" applyNumberFormat="1" applyFont="1" applyBorder="1" applyAlignment="1">
      <alignment horizontal="right"/>
    </xf>
    <xf numFmtId="1" fontId="14" fillId="0" borderId="5" xfId="0" applyNumberFormat="1" applyFont="1" applyBorder="1" applyAlignment="1">
      <alignment horizontal="right"/>
    </xf>
    <xf numFmtId="3" fontId="14" fillId="0" borderId="5" xfId="0" applyNumberFormat="1" applyFont="1" applyBorder="1" applyAlignment="1">
      <alignment horizontal="center"/>
    </xf>
    <xf numFmtId="164" fontId="9" fillId="6" borderId="7" xfId="0" applyNumberFormat="1" applyFont="1" applyFill="1" applyBorder="1" applyAlignment="1">
      <alignment horizontal="center"/>
    </xf>
    <xf numFmtId="0" fontId="4" fillId="0" borderId="0" xfId="0" applyFont="1" applyAlignment="1"/>
    <xf numFmtId="3" fontId="8" fillId="5" borderId="5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left"/>
    </xf>
    <xf numFmtId="164" fontId="8" fillId="11" borderId="5" xfId="0" applyNumberFormat="1" applyFont="1" applyFill="1" applyBorder="1" applyAlignment="1">
      <alignment horizontal="left"/>
    </xf>
    <xf numFmtId="164" fontId="8" fillId="11" borderId="5" xfId="0" applyNumberFormat="1" applyFont="1" applyFill="1" applyBorder="1" applyAlignment="1"/>
    <xf numFmtId="3" fontId="8" fillId="11" borderId="5" xfId="0" applyNumberFormat="1" applyFont="1" applyFill="1" applyBorder="1" applyAlignment="1"/>
    <xf numFmtId="164" fontId="10" fillId="6" borderId="5" xfId="0" applyNumberFormat="1" applyFont="1" applyFill="1" applyBorder="1" applyAlignment="1">
      <alignment horizontal="center"/>
    </xf>
    <xf numFmtId="164" fontId="10" fillId="6" borderId="9" xfId="0" applyNumberFormat="1" applyFont="1" applyFill="1" applyBorder="1" applyAlignment="1">
      <alignment horizontal="center"/>
    </xf>
    <xf numFmtId="3" fontId="4" fillId="0" borderId="12" xfId="0" applyNumberFormat="1" applyFont="1" applyBorder="1"/>
    <xf numFmtId="3" fontId="2" fillId="0" borderId="5" xfId="0" applyNumberFormat="1" applyFont="1" applyBorder="1" applyAlignment="1">
      <alignment horizontal="center"/>
    </xf>
    <xf numFmtId="164" fontId="9" fillId="12" borderId="7" xfId="0" applyNumberFormat="1" applyFont="1" applyFill="1" applyBorder="1" applyAlignment="1"/>
    <xf numFmtId="164" fontId="10" fillId="12" borderId="7" xfId="0" applyNumberFormat="1" applyFont="1" applyFill="1" applyBorder="1" applyAlignment="1"/>
    <xf numFmtId="164" fontId="0" fillId="0" borderId="7" xfId="0" applyNumberFormat="1" applyFont="1" applyBorder="1" applyAlignment="1"/>
    <xf numFmtId="164" fontId="0" fillId="0" borderId="7" xfId="0" applyNumberFormat="1" applyFont="1" applyBorder="1" applyAlignment="1">
      <alignment horizontal="center"/>
    </xf>
    <xf numFmtId="164" fontId="15" fillId="0" borderId="7" xfId="0" applyNumberFormat="1" applyFont="1" applyBorder="1" applyAlignment="1"/>
    <xf numFmtId="1" fontId="9" fillId="0" borderId="5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8" fillId="11" borderId="7" xfId="0" applyNumberFormat="1" applyFont="1" applyFill="1" applyBorder="1" applyAlignment="1"/>
    <xf numFmtId="1" fontId="9" fillId="0" borderId="7" xfId="0" applyNumberFormat="1" applyFont="1" applyBorder="1" applyAlignment="1"/>
    <xf numFmtId="164" fontId="8" fillId="13" borderId="7" xfId="0" applyNumberFormat="1" applyFont="1" applyFill="1" applyBorder="1" applyAlignment="1"/>
    <xf numFmtId="164" fontId="16" fillId="0" borderId="7" xfId="0" applyNumberFormat="1" applyFont="1" applyBorder="1" applyAlignment="1"/>
    <xf numFmtId="164" fontId="11" fillId="14" borderId="7" xfId="0" applyNumberFormat="1" applyFont="1" applyFill="1" applyBorder="1" applyAlignment="1"/>
    <xf numFmtId="0" fontId="17" fillId="2" borderId="0" xfId="0" applyFont="1" applyFill="1" applyAlignment="1">
      <alignment horizontal="center" vertical="center"/>
    </xf>
    <xf numFmtId="4" fontId="0" fillId="0" borderId="0" xfId="0" applyNumberFormat="1" applyFont="1" applyAlignment="1"/>
    <xf numFmtId="0" fontId="19" fillId="3" borderId="3" xfId="0" applyFont="1" applyFill="1" applyBorder="1" applyAlignment="1"/>
    <xf numFmtId="0" fontId="20" fillId="3" borderId="0" xfId="0" applyFont="1" applyFill="1" applyAlignment="1">
      <alignment horizontal="center"/>
    </xf>
    <xf numFmtId="0" fontId="21" fillId="4" borderId="5" xfId="0" applyFont="1" applyFill="1" applyBorder="1" applyAlignment="1"/>
    <xf numFmtId="164" fontId="22" fillId="5" borderId="5" xfId="0" applyNumberFormat="1" applyFont="1" applyFill="1" applyBorder="1" applyAlignment="1">
      <alignment horizontal="left"/>
    </xf>
    <xf numFmtId="164" fontId="22" fillId="5" borderId="5" xfId="0" applyNumberFormat="1" applyFont="1" applyFill="1" applyBorder="1" applyAlignment="1"/>
    <xf numFmtId="164" fontId="23" fillId="0" borderId="5" xfId="0" applyNumberFormat="1" applyFont="1" applyBorder="1" applyAlignment="1">
      <alignment horizontal="left"/>
    </xf>
    <xf numFmtId="164" fontId="23" fillId="0" borderId="5" xfId="0" applyNumberFormat="1" applyFont="1" applyBorder="1" applyAlignment="1"/>
    <xf numFmtId="0" fontId="18" fillId="0" borderId="5" xfId="0" applyFont="1" applyBorder="1" applyAlignment="1"/>
    <xf numFmtId="0" fontId="18" fillId="0" borderId="5" xfId="0" applyFont="1" applyBorder="1"/>
    <xf numFmtId="3" fontId="18" fillId="0" borderId="5" xfId="0" applyNumberFormat="1" applyFont="1" applyBorder="1" applyAlignment="1"/>
    <xf numFmtId="0" fontId="18" fillId="0" borderId="5" xfId="0" applyFont="1" applyBorder="1" applyAlignment="1">
      <alignment horizontal="center"/>
    </xf>
    <xf numFmtId="164" fontId="23" fillId="0" borderId="5" xfId="0" applyNumberFormat="1" applyFont="1" applyBorder="1" applyAlignment="1">
      <alignment horizontal="center"/>
    </xf>
    <xf numFmtId="3" fontId="10" fillId="6" borderId="5" xfId="0" applyNumberFormat="1" applyFont="1" applyFill="1" applyBorder="1" applyAlignment="1">
      <alignment horizontal="right"/>
    </xf>
    <xf numFmtId="3" fontId="10" fillId="6" borderId="5" xfId="0" applyNumberFormat="1" applyFont="1" applyFill="1" applyBorder="1" applyAlignment="1"/>
    <xf numFmtId="3" fontId="23" fillId="0" borderId="5" xfId="0" applyNumberFormat="1" applyFont="1" applyBorder="1" applyAlignment="1"/>
    <xf numFmtId="4" fontId="23" fillId="0" borderId="5" xfId="0" applyNumberFormat="1" applyFont="1" applyBorder="1" applyAlignment="1">
      <alignment horizontal="center"/>
    </xf>
    <xf numFmtId="164" fontId="8" fillId="9" borderId="5" xfId="0" applyNumberFormat="1" applyFont="1" applyFill="1" applyBorder="1" applyAlignment="1"/>
    <xf numFmtId="164" fontId="8" fillId="6" borderId="5" xfId="0" applyNumberFormat="1" applyFont="1" applyFill="1" applyBorder="1" applyAlignment="1"/>
    <xf numFmtId="164" fontId="24" fillId="9" borderId="5" xfId="0" applyNumberFormat="1" applyFont="1" applyFill="1" applyBorder="1" applyAlignment="1"/>
    <xf numFmtId="164" fontId="24" fillId="6" borderId="5" xfId="0" applyNumberFormat="1" applyFont="1" applyFill="1" applyBorder="1" applyAlignment="1"/>
    <xf numFmtId="4" fontId="0" fillId="0" borderId="5" xfId="0" applyNumberFormat="1" applyFont="1" applyBorder="1" applyAlignment="1"/>
    <xf numFmtId="4" fontId="9" fillId="0" borderId="5" xfId="0" applyNumberFormat="1" applyFont="1" applyBorder="1" applyAlignment="1"/>
    <xf numFmtId="4" fontId="23" fillId="0" borderId="5" xfId="0" applyNumberFormat="1" applyFont="1" applyBorder="1" applyAlignment="1">
      <alignment horizontal="center" vertical="center"/>
    </xf>
    <xf numFmtId="1" fontId="22" fillId="5" borderId="5" xfId="0" applyNumberFormat="1" applyFont="1" applyFill="1" applyBorder="1" applyAlignment="1"/>
    <xf numFmtId="164" fontId="9" fillId="5" borderId="5" xfId="0" applyNumberFormat="1" applyFont="1" applyFill="1" applyBorder="1" applyAlignment="1"/>
    <xf numFmtId="164" fontId="9" fillId="5" borderId="5" xfId="0" applyNumberFormat="1" applyFont="1" applyFill="1" applyBorder="1" applyAlignment="1">
      <alignment horizontal="center"/>
    </xf>
    <xf numFmtId="1" fontId="23" fillId="0" borderId="5" xfId="0" applyNumberFormat="1" applyFont="1" applyBorder="1" applyAlignment="1"/>
    <xf numFmtId="4" fontId="23" fillId="0" borderId="5" xfId="0" applyNumberFormat="1" applyFont="1" applyBorder="1" applyAlignment="1"/>
    <xf numFmtId="0" fontId="23" fillId="0" borderId="0" xfId="0" applyFont="1" applyAlignment="1"/>
    <xf numFmtId="164" fontId="25" fillId="3" borderId="5" xfId="0" applyNumberFormat="1" applyFont="1" applyFill="1" applyBorder="1" applyAlignment="1">
      <alignment horizontal="left"/>
    </xf>
    <xf numFmtId="4" fontId="11" fillId="3" borderId="5" xfId="0" applyNumberFormat="1" applyFont="1" applyFill="1" applyBorder="1" applyAlignment="1"/>
    <xf numFmtId="3" fontId="25" fillId="3" borderId="5" xfId="0" applyNumberFormat="1" applyFont="1" applyFill="1" applyBorder="1" applyAlignment="1"/>
    <xf numFmtId="0" fontId="27" fillId="0" borderId="0" xfId="3" applyFont="1"/>
    <xf numFmtId="0" fontId="28" fillId="0" borderId="0" xfId="0" applyFont="1"/>
    <xf numFmtId="0" fontId="18" fillId="0" borderId="5" xfId="0" applyFont="1" applyBorder="1" applyAlignment="1">
      <alignment horizontal="right"/>
    </xf>
    <xf numFmtId="3" fontId="18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165" fontId="9" fillId="0" borderId="5" xfId="0" applyNumberFormat="1" applyFont="1" applyBorder="1" applyAlignment="1">
      <alignment horizontal="right"/>
    </xf>
    <xf numFmtId="165" fontId="0" fillId="0" borderId="5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4" fillId="0" borderId="3" xfId="0" applyFont="1" applyBorder="1"/>
    <xf numFmtId="0" fontId="6" fillId="3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0" borderId="0" xfId="0" applyFont="1" applyBorder="1"/>
    <xf numFmtId="0" fontId="20" fillId="3" borderId="0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18" fillId="0" borderId="3" xfId="0" applyFont="1" applyBorder="1"/>
    <xf numFmtId="0" fontId="1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</cellXfs>
  <cellStyles count="4">
    <cellStyle name="Comma 2" xfId="1"/>
    <cellStyle name="Hyperlink" xfId="3" builtinId="8"/>
    <cellStyle name="Normal" xfId="0" builtinId="0"/>
    <cellStyle name="Normal 2" xfId="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es.dk/oekonomi/finanslov-og-udgiftsopfoelgning/indeks/fastprisberegninge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oes.dk/oekonomi/finanslov-og-udgiftsopfoelgning/indeks/fastprisberegninge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oes.dk/oekonomi/finanslov-og-udgiftsopfoelgning/indeks/fastprisberegninge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oes.dk/oekonomi/finanslov-og-udgiftsopfoelgning/indeks/fastprisberegninger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oes.dk/oekonomi/finanslov-og-udgiftsopfoelgning/indeks/fastprisberegninger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oes.dk/oekonomi/finanslov-og-udgiftsopfoelgning/indeks/fastprisberegninger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oes.dk/oekonomi/finanslov-og-udgiftsopfoelgning/indeks/fastprisberegninger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oes.dk/oekonomi/finanslov-og-udgiftsopfoelgning/indeks/fastprisberegn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7"/>
  <sheetViews>
    <sheetView tabSelected="1" workbookViewId="0">
      <selection activeCell="C18" sqref="C18"/>
    </sheetView>
  </sheetViews>
  <sheetFormatPr defaultColWidth="14.42578125" defaultRowHeight="15"/>
  <cols>
    <col min="1" max="1" width="1.7109375" style="1" customWidth="1"/>
    <col min="2" max="2" width="44.85546875" style="1" bestFit="1" customWidth="1"/>
    <col min="3" max="28" width="14.5703125" style="1" customWidth="1"/>
    <col min="29" max="29" width="14" style="1" bestFit="1" customWidth="1"/>
    <col min="30" max="31" width="8.7109375" style="1" customWidth="1"/>
    <col min="32" max="16384" width="14.42578125" style="1"/>
  </cols>
  <sheetData>
    <row r="1" spans="2:29" ht="39.75" customHeight="1">
      <c r="B1" s="205" t="s">
        <v>70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"/>
      <c r="AC1" s="2"/>
    </row>
    <row r="2" spans="2:29" ht="9.75" customHeight="1"/>
    <row r="3" spans="2:29" ht="23.25" customHeight="1">
      <c r="B3" s="3" t="s">
        <v>1</v>
      </c>
      <c r="C3" s="207" t="s">
        <v>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4"/>
      <c r="O3" s="4"/>
      <c r="Q3" s="208" t="s">
        <v>3</v>
      </c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4"/>
      <c r="AC3" s="4"/>
    </row>
    <row r="4" spans="2:29" ht="21" customHeight="1">
      <c r="B4" s="144" t="s">
        <v>71</v>
      </c>
      <c r="C4" s="6">
        <v>2007</v>
      </c>
      <c r="D4" s="6">
        <v>2008</v>
      </c>
      <c r="E4" s="6">
        <v>2009</v>
      </c>
      <c r="F4" s="6">
        <v>2010</v>
      </c>
      <c r="G4" s="6">
        <v>2011</v>
      </c>
      <c r="H4" s="6">
        <v>2012</v>
      </c>
      <c r="I4" s="6">
        <v>2013</v>
      </c>
      <c r="J4" s="6">
        <v>2014</v>
      </c>
      <c r="K4" s="6">
        <v>2015</v>
      </c>
      <c r="L4" s="6">
        <v>2016</v>
      </c>
      <c r="M4" s="6">
        <v>2017</v>
      </c>
      <c r="N4" s="6">
        <v>2018</v>
      </c>
      <c r="O4" s="6">
        <v>2019</v>
      </c>
      <c r="Q4" s="6">
        <v>2007</v>
      </c>
      <c r="R4" s="6">
        <v>2008</v>
      </c>
      <c r="S4" s="6">
        <v>2009</v>
      </c>
      <c r="T4" s="6">
        <v>2010</v>
      </c>
      <c r="U4" s="6">
        <v>2011</v>
      </c>
      <c r="V4" s="6">
        <v>2012</v>
      </c>
      <c r="W4" s="6">
        <v>2013</v>
      </c>
      <c r="X4" s="6">
        <v>2014</v>
      </c>
      <c r="Y4" s="6">
        <v>2015</v>
      </c>
      <c r="Z4" s="6">
        <v>2016</v>
      </c>
      <c r="AA4" s="6">
        <v>2017</v>
      </c>
      <c r="AB4" s="46">
        <v>2018</v>
      </c>
      <c r="AC4" s="47">
        <v>2019</v>
      </c>
    </row>
    <row r="5" spans="2:29" ht="15.75" customHeight="1">
      <c r="B5" s="145" t="s">
        <v>5</v>
      </c>
      <c r="C5" s="146">
        <v>1523744.41</v>
      </c>
      <c r="D5" s="146">
        <v>1597538.62</v>
      </c>
      <c r="E5" s="146">
        <v>1714836.14</v>
      </c>
      <c r="F5" s="146">
        <v>1841810.95</v>
      </c>
      <c r="G5" s="146">
        <v>1879580.05</v>
      </c>
      <c r="H5" s="146">
        <v>1935506.93</v>
      </c>
      <c r="I5" s="146">
        <v>1978629.19</v>
      </c>
      <c r="J5" s="146">
        <v>2080879.36</v>
      </c>
      <c r="K5" s="146">
        <v>2115745.6</v>
      </c>
      <c r="L5" s="146">
        <v>2211279.34</v>
      </c>
      <c r="M5" s="146">
        <v>2130929.2799999998</v>
      </c>
      <c r="N5" s="145">
        <v>2119273</v>
      </c>
      <c r="O5" s="147">
        <v>2046575.2420000001</v>
      </c>
      <c r="Q5" s="9">
        <v>1824382.0535673685</v>
      </c>
      <c r="R5" s="9">
        <v>1846270.2705255733</v>
      </c>
      <c r="S5" s="9">
        <v>1924107.4165067088</v>
      </c>
      <c r="T5" s="9">
        <v>2022091.6730577603</v>
      </c>
      <c r="U5" s="9">
        <v>2037075.7157675992</v>
      </c>
      <c r="V5" s="9">
        <v>2064654.4067509745</v>
      </c>
      <c r="W5" s="9">
        <v>2100153.250604264</v>
      </c>
      <c r="X5" s="9">
        <v>2199883.9175539436</v>
      </c>
      <c r="Y5" s="9">
        <v>2225616.0618765051</v>
      </c>
      <c r="Z5" s="9">
        <v>2314538.1687979619</v>
      </c>
      <c r="AA5" s="9">
        <v>2203988.1903647995</v>
      </c>
      <c r="AB5" s="51">
        <v>2151062.0949999997</v>
      </c>
      <c r="AC5" s="52">
        <v>2046575.2420000001</v>
      </c>
    </row>
    <row r="6" spans="2:29">
      <c r="B6" s="14" t="s">
        <v>6</v>
      </c>
      <c r="C6" s="15">
        <v>1375518.97</v>
      </c>
      <c r="D6" s="15">
        <v>1444842.18</v>
      </c>
      <c r="E6" s="15">
        <v>1537437.91</v>
      </c>
      <c r="F6" s="15">
        <v>1664725.57</v>
      </c>
      <c r="G6" s="15">
        <v>1708960.15</v>
      </c>
      <c r="H6" s="15">
        <v>1753207.47</v>
      </c>
      <c r="I6" s="15">
        <v>1809831.17</v>
      </c>
      <c r="J6" s="15">
        <v>1922911.2</v>
      </c>
      <c r="K6" s="15">
        <v>1958794.6</v>
      </c>
      <c r="L6" s="15">
        <v>2042617.67</v>
      </c>
      <c r="M6" s="15">
        <v>1971319.44</v>
      </c>
      <c r="N6" s="14">
        <v>1968359</v>
      </c>
      <c r="O6" s="16">
        <v>1931194.9480000001</v>
      </c>
      <c r="Q6" s="59">
        <v>1646911.4549266642</v>
      </c>
      <c r="R6" s="59">
        <v>1669799.4834925237</v>
      </c>
      <c r="S6" s="59">
        <v>1725060.2643874616</v>
      </c>
      <c r="T6" s="59">
        <v>1827672.7657761693</v>
      </c>
      <c r="U6" s="59">
        <v>1852159.0611581313</v>
      </c>
      <c r="V6" s="59">
        <v>1870190.9421136647</v>
      </c>
      <c r="W6" s="59">
        <v>1920987.9415154175</v>
      </c>
      <c r="X6" s="59">
        <v>2032881.6293148077</v>
      </c>
      <c r="Y6" s="59">
        <v>2060514.6118120081</v>
      </c>
      <c r="Z6" s="59">
        <v>2138000.6026177406</v>
      </c>
      <c r="AA6" s="59">
        <v>2038906.1270003996</v>
      </c>
      <c r="AB6" s="60">
        <v>1997884.3849999998</v>
      </c>
      <c r="AC6" s="68">
        <v>1931194.9480000001</v>
      </c>
    </row>
    <row r="7" spans="2:29">
      <c r="B7" s="19" t="s">
        <v>64</v>
      </c>
      <c r="C7" s="20">
        <v>1289787.31</v>
      </c>
      <c r="D7" s="20">
        <v>1316280.6100000001</v>
      </c>
      <c r="E7" s="20">
        <v>1389162.38</v>
      </c>
      <c r="F7" s="20">
        <v>1509437</v>
      </c>
      <c r="G7" s="20">
        <v>1540999.3</v>
      </c>
      <c r="H7" s="20">
        <v>1570221.75</v>
      </c>
      <c r="I7" s="20">
        <v>1623002.29</v>
      </c>
      <c r="J7" s="20">
        <v>1741123.77</v>
      </c>
      <c r="K7" s="20">
        <v>1749303.5</v>
      </c>
      <c r="L7" s="20">
        <v>1821510.67</v>
      </c>
      <c r="M7" s="20">
        <v>1775921.46</v>
      </c>
      <c r="N7" s="19">
        <v>1764139</v>
      </c>
      <c r="O7" s="21">
        <v>1270588.5830000001</v>
      </c>
      <c r="Q7" s="59">
        <v>1544264.7768485874</v>
      </c>
      <c r="R7" s="59">
        <v>1521221.2884795654</v>
      </c>
      <c r="S7" s="59">
        <v>1558689.8221599825</v>
      </c>
      <c r="T7" s="59">
        <v>1657184.1907581701</v>
      </c>
      <c r="U7" s="59">
        <v>1670124.266346022</v>
      </c>
      <c r="V7" s="59">
        <v>1674995.4265024136</v>
      </c>
      <c r="W7" s="59">
        <v>1722684.3474808254</v>
      </c>
      <c r="X7" s="59">
        <v>1840697.8577046827</v>
      </c>
      <c r="Y7" s="59">
        <v>1840144.6594981868</v>
      </c>
      <c r="Z7" s="59">
        <v>1906568.6972808009</v>
      </c>
      <c r="AA7" s="59">
        <v>1836808.9272560999</v>
      </c>
      <c r="AB7" s="60">
        <v>1790601.0849999997</v>
      </c>
      <c r="AC7" s="68">
        <v>1270588.5830000001</v>
      </c>
    </row>
    <row r="8" spans="2:29">
      <c r="B8" s="26" t="s">
        <v>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10">
        <v>465043.0478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9"/>
      <c r="AC8" s="30">
        <v>465043.0478</v>
      </c>
    </row>
    <row r="9" spans="2:29">
      <c r="B9" s="26" t="s">
        <v>59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110">
        <v>2016.262749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9"/>
      <c r="AC9" s="30">
        <v>2016.262749</v>
      </c>
    </row>
    <row r="10" spans="2:29">
      <c r="B10" s="19" t="s">
        <v>10</v>
      </c>
      <c r="C10" s="31" t="s">
        <v>11</v>
      </c>
      <c r="D10" s="31" t="s">
        <v>11</v>
      </c>
      <c r="E10" s="31" t="s">
        <v>11</v>
      </c>
      <c r="F10" s="31" t="s">
        <v>11</v>
      </c>
      <c r="G10" s="31" t="s">
        <v>11</v>
      </c>
      <c r="H10" s="20">
        <v>11322.54</v>
      </c>
      <c r="I10" s="20">
        <v>11452.04</v>
      </c>
      <c r="J10" s="20">
        <v>11498.51</v>
      </c>
      <c r="K10" s="20">
        <v>11500.6</v>
      </c>
      <c r="L10" s="20">
        <v>11350.27</v>
      </c>
      <c r="M10" s="21">
        <v>11286.64</v>
      </c>
      <c r="N10" s="19">
        <v>8812</v>
      </c>
      <c r="O10" s="21">
        <v>8405.1521400000001</v>
      </c>
      <c r="Q10" s="148"/>
      <c r="R10" s="148"/>
      <c r="S10" s="148"/>
      <c r="T10" s="148"/>
      <c r="U10" s="148"/>
      <c r="V10" s="59">
        <v>12078.041025982884</v>
      </c>
      <c r="W10" s="59">
        <v>12155.404940756007</v>
      </c>
      <c r="X10" s="59">
        <v>12156.104631088847</v>
      </c>
      <c r="Y10" s="59">
        <v>12097.825032091258</v>
      </c>
      <c r="Z10" s="59">
        <v>11880.286975033398</v>
      </c>
      <c r="AA10" s="59">
        <v>11673.602452399999</v>
      </c>
      <c r="AB10" s="149">
        <v>8944.1799999999985</v>
      </c>
      <c r="AC10" s="68">
        <v>8405.1521400000001</v>
      </c>
    </row>
    <row r="11" spans="2:29">
      <c r="B11" s="26" t="s">
        <v>12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110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9"/>
      <c r="AC11" s="30">
        <v>0</v>
      </c>
    </row>
    <row r="12" spans="2:29">
      <c r="B12" s="19" t="s">
        <v>13</v>
      </c>
      <c r="C12" s="20">
        <v>1252.94</v>
      </c>
      <c r="D12" s="20">
        <v>3100.25</v>
      </c>
      <c r="E12" s="20">
        <v>3951.03</v>
      </c>
      <c r="F12" s="20">
        <v>6036.94</v>
      </c>
      <c r="G12" s="20">
        <v>9045.48</v>
      </c>
      <c r="H12" s="20">
        <v>10096.31</v>
      </c>
      <c r="I12" s="20">
        <v>10748.71</v>
      </c>
      <c r="J12" s="20">
        <v>10470.82</v>
      </c>
      <c r="K12" s="20">
        <v>12430.2</v>
      </c>
      <c r="L12" s="20">
        <v>17616.29</v>
      </c>
      <c r="M12" s="150">
        <v>23950.04</v>
      </c>
      <c r="N12" s="19">
        <v>37746</v>
      </c>
      <c r="O12" s="28">
        <v>37991.714019999999</v>
      </c>
      <c r="Q12" s="59">
        <v>1500.147423147363</v>
      </c>
      <c r="R12" s="59">
        <v>3582.9490032590938</v>
      </c>
      <c r="S12" s="59">
        <v>4433.1968218494058</v>
      </c>
      <c r="T12" s="59">
        <v>6627.8496741206336</v>
      </c>
      <c r="U12" s="59">
        <v>9803.4279760851368</v>
      </c>
      <c r="V12" s="59">
        <v>10769.990337065821</v>
      </c>
      <c r="W12" s="59">
        <v>11408.877600912456</v>
      </c>
      <c r="X12" s="59">
        <v>11069.641500794252</v>
      </c>
      <c r="Y12" s="59">
        <v>13075.699069083417</v>
      </c>
      <c r="Z12" s="59">
        <v>18438.907676681796</v>
      </c>
      <c r="AA12" s="59">
        <v>24771.167121399998</v>
      </c>
      <c r="AB12" s="60">
        <v>38312.189999999995</v>
      </c>
      <c r="AC12" s="68">
        <v>37991.714019999999</v>
      </c>
    </row>
    <row r="13" spans="2:29">
      <c r="B13" s="26" t="s">
        <v>65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10">
        <v>61485.874199999998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9"/>
      <c r="AC13" s="30">
        <v>61485.874199999998</v>
      </c>
    </row>
    <row r="14" spans="2:29">
      <c r="B14" s="26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110">
        <v>55987.783199999998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9"/>
      <c r="AC14" s="30">
        <v>55987.783199999998</v>
      </c>
    </row>
    <row r="15" spans="2:29">
      <c r="B15" s="26" t="s">
        <v>60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110">
        <v>17703.32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9"/>
      <c r="AC15" s="30">
        <v>17703.32</v>
      </c>
    </row>
    <row r="16" spans="2:29">
      <c r="B16" s="19" t="s">
        <v>17</v>
      </c>
      <c r="C16" s="20">
        <v>419.73</v>
      </c>
      <c r="D16" s="20">
        <v>3944.02</v>
      </c>
      <c r="E16" s="20">
        <v>3027.53</v>
      </c>
      <c r="F16" s="20">
        <v>3501.85</v>
      </c>
      <c r="G16" s="20">
        <v>1865.33</v>
      </c>
      <c r="H16" s="20">
        <v>3118.28</v>
      </c>
      <c r="I16" s="20">
        <v>3605.25</v>
      </c>
      <c r="J16" s="20">
        <v>2482.3000000000002</v>
      </c>
      <c r="K16" s="20">
        <v>872.2</v>
      </c>
      <c r="L16" s="20">
        <v>1516.9</v>
      </c>
      <c r="M16" s="21">
        <v>1423.89</v>
      </c>
      <c r="N16" s="19">
        <v>225</v>
      </c>
      <c r="O16" s="21">
        <v>2231.53395</v>
      </c>
      <c r="Q16" s="59">
        <v>502.54351997513265</v>
      </c>
      <c r="R16" s="59">
        <v>4558.0912919390148</v>
      </c>
      <c r="S16" s="59">
        <v>3396.9968271700623</v>
      </c>
      <c r="T16" s="59">
        <v>3844.619191398182</v>
      </c>
      <c r="U16" s="59">
        <v>2021.6316112169714</v>
      </c>
      <c r="V16" s="59">
        <v>3326.3484845716516</v>
      </c>
      <c r="W16" s="59">
        <v>3826.6783614675278</v>
      </c>
      <c r="X16" s="59">
        <v>2624.2616239627437</v>
      </c>
      <c r="Y16" s="59">
        <v>917.4932606116198</v>
      </c>
      <c r="Z16" s="59">
        <v>1587.7337994979996</v>
      </c>
      <c r="AA16" s="59">
        <v>1472.7080686499999</v>
      </c>
      <c r="AB16" s="60">
        <v>228.37499999999997</v>
      </c>
      <c r="AC16" s="68">
        <v>2231.53395</v>
      </c>
    </row>
    <row r="17" spans="2:29">
      <c r="B17" s="26" t="s">
        <v>18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10">
        <v>9741.6775610000004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9"/>
      <c r="AC17" s="30">
        <v>9741.6775610000004</v>
      </c>
    </row>
    <row r="18" spans="2:29">
      <c r="B18" s="19" t="s">
        <v>19</v>
      </c>
      <c r="C18" s="20">
        <v>84058.99</v>
      </c>
      <c r="D18" s="20">
        <v>121517.3</v>
      </c>
      <c r="E18" s="20">
        <v>141296.97</v>
      </c>
      <c r="F18" s="20">
        <v>145749.78</v>
      </c>
      <c r="G18" s="20">
        <v>157050.04</v>
      </c>
      <c r="H18" s="20">
        <v>158448.57999999999</v>
      </c>
      <c r="I18" s="20">
        <v>161022.89000000001</v>
      </c>
      <c r="J18" s="20">
        <v>157335.79999999999</v>
      </c>
      <c r="K18" s="20">
        <v>184688.1</v>
      </c>
      <c r="L18" s="20">
        <v>190623.55</v>
      </c>
      <c r="M18" s="21">
        <v>158737.4</v>
      </c>
      <c r="N18" s="19">
        <v>157438</v>
      </c>
      <c r="O18" s="151" t="s">
        <v>11</v>
      </c>
      <c r="Q18" s="59">
        <v>100643.98713495456</v>
      </c>
      <c r="R18" s="59">
        <v>140437.15471776028</v>
      </c>
      <c r="S18" s="59">
        <v>158540.24857845949</v>
      </c>
      <c r="T18" s="59">
        <v>160016.10615248024</v>
      </c>
      <c r="U18" s="59">
        <v>170209.73522480731</v>
      </c>
      <c r="V18" s="59">
        <v>169021.12509637684</v>
      </c>
      <c r="W18" s="59">
        <v>170912.6437456393</v>
      </c>
      <c r="X18" s="59">
        <v>166333.76385427924</v>
      </c>
      <c r="Y18" s="59">
        <v>194278.93495203496</v>
      </c>
      <c r="Z18" s="59">
        <v>199524.98735269095</v>
      </c>
      <c r="AA18" s="59">
        <v>164179.71175899997</v>
      </c>
      <c r="AB18" s="60">
        <v>159799.56999999998</v>
      </c>
      <c r="AC18" s="133" t="s">
        <v>11</v>
      </c>
    </row>
    <row r="19" spans="2:29">
      <c r="B19" s="14" t="s">
        <v>20</v>
      </c>
      <c r="C19" s="15">
        <v>50520.09</v>
      </c>
      <c r="D19" s="15">
        <v>44176.97</v>
      </c>
      <c r="E19" s="15">
        <v>48468.87</v>
      </c>
      <c r="F19" s="15">
        <v>52960.38</v>
      </c>
      <c r="G19" s="15">
        <v>51140.639999999999</v>
      </c>
      <c r="H19" s="15">
        <v>47631.07</v>
      </c>
      <c r="I19" s="15">
        <v>47946.53</v>
      </c>
      <c r="J19" s="15">
        <v>44610.47</v>
      </c>
      <c r="K19" s="15">
        <v>44005.3</v>
      </c>
      <c r="L19" s="15">
        <v>49966.81</v>
      </c>
      <c r="M19" s="15">
        <v>48394.05</v>
      </c>
      <c r="N19" s="14">
        <v>47661</v>
      </c>
      <c r="O19" s="16">
        <v>46872.133869999998</v>
      </c>
      <c r="Q19" s="55">
        <v>60487.798961381115</v>
      </c>
      <c r="R19" s="55">
        <v>51055.182849288576</v>
      </c>
      <c r="S19" s="55">
        <v>54383.803829034965</v>
      </c>
      <c r="T19" s="55">
        <v>58144.264697728475</v>
      </c>
      <c r="U19" s="55">
        <v>55425.86804579731</v>
      </c>
      <c r="V19" s="55">
        <v>50809.272263243278</v>
      </c>
      <c r="W19" s="55">
        <v>50891.324834187275</v>
      </c>
      <c r="X19" s="55">
        <v>47161.722776433649</v>
      </c>
      <c r="Y19" s="55">
        <v>46290.490920881122</v>
      </c>
      <c r="Z19" s="55">
        <v>52300.081145820186</v>
      </c>
      <c r="AA19" s="55">
        <v>50053.240004250001</v>
      </c>
      <c r="AB19" s="56">
        <v>48375.914999999994</v>
      </c>
      <c r="AC19" s="57">
        <v>46872.133869999998</v>
      </c>
    </row>
    <row r="20" spans="2:29">
      <c r="B20" s="19" t="s">
        <v>21</v>
      </c>
      <c r="C20" s="20">
        <v>19302.740000000002</v>
      </c>
      <c r="D20" s="20">
        <v>19865.27</v>
      </c>
      <c r="E20" s="20">
        <v>21158.29</v>
      </c>
      <c r="F20" s="20">
        <v>23905.24</v>
      </c>
      <c r="G20" s="20">
        <v>21426.79</v>
      </c>
      <c r="H20" s="20">
        <v>18522.29</v>
      </c>
      <c r="I20" s="20">
        <v>17981.2</v>
      </c>
      <c r="J20" s="20">
        <v>16441.28</v>
      </c>
      <c r="K20" s="20">
        <v>14973.2</v>
      </c>
      <c r="L20" s="20">
        <v>15809.16</v>
      </c>
      <c r="M20" s="21">
        <v>14105.98</v>
      </c>
      <c r="N20" s="19">
        <v>13998</v>
      </c>
      <c r="O20" s="21">
        <v>11710.06681</v>
      </c>
      <c r="Q20" s="59">
        <v>23111.206977735194</v>
      </c>
      <c r="R20" s="59">
        <v>22958.228964107017</v>
      </c>
      <c r="S20" s="59">
        <v>23740.35732043747</v>
      </c>
      <c r="T20" s="59">
        <v>26245.140276990587</v>
      </c>
      <c r="U20" s="59">
        <v>23222.20518133933</v>
      </c>
      <c r="V20" s="59">
        <v>19758.197234467927</v>
      </c>
      <c r="W20" s="59">
        <v>19085.574912480388</v>
      </c>
      <c r="X20" s="59">
        <v>17381.549431102674</v>
      </c>
      <c r="Y20" s="59">
        <v>15750.756810123716</v>
      </c>
      <c r="Z20" s="59">
        <v>16547.391175207194</v>
      </c>
      <c r="AA20" s="59">
        <v>14589.603524299999</v>
      </c>
      <c r="AB20" s="60">
        <v>14207.97</v>
      </c>
      <c r="AC20" s="61">
        <v>11710.06681</v>
      </c>
    </row>
    <row r="21" spans="2:29">
      <c r="B21" s="19" t="s">
        <v>22</v>
      </c>
      <c r="C21" s="20">
        <v>30909.040000000001</v>
      </c>
      <c r="D21" s="20">
        <v>24021.71</v>
      </c>
      <c r="E21" s="20">
        <v>26710.61</v>
      </c>
      <c r="F21" s="20">
        <v>28989.69</v>
      </c>
      <c r="G21" s="20">
        <v>28801.89</v>
      </c>
      <c r="H21" s="20">
        <v>28252.48</v>
      </c>
      <c r="I21" s="20">
        <v>29526.240000000002</v>
      </c>
      <c r="J21" s="20">
        <v>27873.07</v>
      </c>
      <c r="K21" s="20">
        <v>28945.3</v>
      </c>
      <c r="L21" s="20">
        <v>34129.15</v>
      </c>
      <c r="M21" s="21">
        <v>34236.720000000001</v>
      </c>
      <c r="N21" s="19">
        <v>33595</v>
      </c>
      <c r="O21" s="21">
        <v>35117.365160000001</v>
      </c>
      <c r="Q21" s="59">
        <v>37007.451839640184</v>
      </c>
      <c r="R21" s="59">
        <v>27761.813370237564</v>
      </c>
      <c r="S21" s="59">
        <v>29970.258732952916</v>
      </c>
      <c r="T21" s="59">
        <v>31827.268023097495</v>
      </c>
      <c r="U21" s="59">
        <v>31215.286993075744</v>
      </c>
      <c r="V21" s="59">
        <v>30137.63806758562</v>
      </c>
      <c r="W21" s="59">
        <v>31339.691756049371</v>
      </c>
      <c r="X21" s="59">
        <v>29467.11837530807</v>
      </c>
      <c r="Y21" s="59">
        <v>30448.426595255121</v>
      </c>
      <c r="Z21" s="59">
        <v>35722.859122642993</v>
      </c>
      <c r="AA21" s="59">
        <v>35410.525945199995</v>
      </c>
      <c r="AB21" s="60">
        <v>34098.924999999996</v>
      </c>
      <c r="AC21" s="61">
        <v>35117.365160000001</v>
      </c>
    </row>
    <row r="22" spans="2:29">
      <c r="B22" s="19" t="s">
        <v>23</v>
      </c>
      <c r="C22" s="20">
        <v>308.32</v>
      </c>
      <c r="D22" s="20">
        <v>289.99</v>
      </c>
      <c r="E22" s="20">
        <v>599.97</v>
      </c>
      <c r="F22" s="20">
        <v>65.45</v>
      </c>
      <c r="G22" s="20">
        <v>911.97</v>
      </c>
      <c r="H22" s="20">
        <v>856.3</v>
      </c>
      <c r="I22" s="20">
        <v>439.08</v>
      </c>
      <c r="J22" s="20">
        <v>296.13</v>
      </c>
      <c r="K22" s="20">
        <v>86.8</v>
      </c>
      <c r="L22" s="20">
        <v>28.5</v>
      </c>
      <c r="M22" s="21">
        <v>51.35</v>
      </c>
      <c r="N22" s="19">
        <v>69</v>
      </c>
      <c r="O22" s="21">
        <v>44.701900000000002</v>
      </c>
      <c r="Q22" s="59">
        <v>369.15211702459408</v>
      </c>
      <c r="R22" s="59">
        <v>335.1405149439899</v>
      </c>
      <c r="S22" s="59">
        <v>673.18777564457571</v>
      </c>
      <c r="T22" s="59">
        <v>71.856397640393226</v>
      </c>
      <c r="U22" s="59">
        <v>988.38670931231547</v>
      </c>
      <c r="V22" s="59">
        <v>913.43696118972798</v>
      </c>
      <c r="W22" s="59">
        <v>466.04755147442262</v>
      </c>
      <c r="X22" s="59">
        <v>313.06554191841724</v>
      </c>
      <c r="Y22" s="59">
        <v>91.307515502279969</v>
      </c>
      <c r="Z22" s="59">
        <v>29.830847969999994</v>
      </c>
      <c r="AA22" s="59">
        <v>53.110534749999999</v>
      </c>
      <c r="AB22" s="60">
        <v>70.034999999999997</v>
      </c>
      <c r="AC22" s="61">
        <v>44.701900000000002</v>
      </c>
    </row>
    <row r="23" spans="2:29">
      <c r="B23" s="14" t="s">
        <v>24</v>
      </c>
      <c r="C23" s="15">
        <v>10780</v>
      </c>
      <c r="D23" s="15">
        <v>12029.5</v>
      </c>
      <c r="E23" s="15">
        <v>13649.91</v>
      </c>
      <c r="F23" s="15">
        <v>14670</v>
      </c>
      <c r="G23" s="15">
        <v>15670.2</v>
      </c>
      <c r="H23" s="15">
        <v>15087.1</v>
      </c>
      <c r="I23" s="15">
        <v>5133.4399999999996</v>
      </c>
      <c r="J23" s="15">
        <v>21196.38</v>
      </c>
      <c r="K23" s="15">
        <v>17314.8</v>
      </c>
      <c r="L23" s="15">
        <v>18019.599999999999</v>
      </c>
      <c r="M23" s="15">
        <v>14526.63</v>
      </c>
      <c r="N23" s="14">
        <v>13332</v>
      </c>
      <c r="O23" s="16">
        <v>12645.8763</v>
      </c>
      <c r="Q23" s="55">
        <v>12906.914314754555</v>
      </c>
      <c r="R23" s="55">
        <v>13902.454651949123</v>
      </c>
      <c r="S23" s="55">
        <v>15315.686702082854</v>
      </c>
      <c r="T23" s="55">
        <v>16105.933588763462</v>
      </c>
      <c r="U23" s="55">
        <v>16983.253190637683</v>
      </c>
      <c r="V23" s="55">
        <v>16093.792802949371</v>
      </c>
      <c r="W23" s="55">
        <v>5448.7272083466796</v>
      </c>
      <c r="X23" s="55">
        <v>22408.591467965765</v>
      </c>
      <c r="Y23" s="55">
        <v>18213.955868881076</v>
      </c>
      <c r="Z23" s="55">
        <v>18861.050809831995</v>
      </c>
      <c r="AA23" s="55">
        <v>15024.675509549998</v>
      </c>
      <c r="AB23" s="56">
        <v>13531.98</v>
      </c>
      <c r="AC23" s="57">
        <v>12645.8763</v>
      </c>
    </row>
    <row r="24" spans="2:29">
      <c r="B24" s="14" t="s">
        <v>25</v>
      </c>
      <c r="C24" s="15">
        <v>20600</v>
      </c>
      <c r="D24" s="15">
        <v>18700</v>
      </c>
      <c r="E24" s="15">
        <v>34035.699999999997</v>
      </c>
      <c r="F24" s="35" t="s">
        <v>11</v>
      </c>
      <c r="G24" s="35" t="s">
        <v>11</v>
      </c>
      <c r="H24" s="35" t="s">
        <v>11</v>
      </c>
      <c r="I24" s="35" t="s">
        <v>11</v>
      </c>
      <c r="J24" s="35" t="s">
        <v>11</v>
      </c>
      <c r="K24" s="35" t="s">
        <v>11</v>
      </c>
      <c r="L24" s="35" t="s">
        <v>11</v>
      </c>
      <c r="M24" s="35" t="s">
        <v>11</v>
      </c>
      <c r="N24" s="35" t="s">
        <v>11</v>
      </c>
      <c r="O24" s="35" t="s">
        <v>11</v>
      </c>
      <c r="Q24" s="59">
        <v>24664.418820402952</v>
      </c>
      <c r="R24" s="59">
        <v>21611.530154324671</v>
      </c>
      <c r="S24" s="59">
        <v>38189.271422747945</v>
      </c>
      <c r="T24" s="148"/>
      <c r="U24" s="148"/>
      <c r="V24" s="148"/>
      <c r="W24" s="148"/>
      <c r="X24" s="148"/>
      <c r="Y24" s="148"/>
      <c r="Z24" s="148"/>
      <c r="AA24" s="148"/>
      <c r="AB24" s="60"/>
      <c r="AC24" s="133" t="s">
        <v>11</v>
      </c>
    </row>
    <row r="25" spans="2:29">
      <c r="B25" s="14" t="s">
        <v>26</v>
      </c>
      <c r="C25" s="35" t="s">
        <v>11</v>
      </c>
      <c r="D25" s="35" t="s">
        <v>11</v>
      </c>
      <c r="E25" s="35" t="s">
        <v>11</v>
      </c>
      <c r="F25" s="15">
        <v>18918</v>
      </c>
      <c r="G25" s="15">
        <v>17097.3</v>
      </c>
      <c r="H25" s="15">
        <v>17043.29</v>
      </c>
      <c r="I25" s="15">
        <v>14225.74</v>
      </c>
      <c r="J25" s="15">
        <v>14033.39</v>
      </c>
      <c r="K25" s="15">
        <v>13767.5</v>
      </c>
      <c r="L25" s="35">
        <v>16903.150000000001</v>
      </c>
      <c r="M25" s="35">
        <v>14376.4</v>
      </c>
      <c r="N25" s="14">
        <v>12799</v>
      </c>
      <c r="O25" s="36">
        <v>12391.988810000001</v>
      </c>
      <c r="Q25" s="148"/>
      <c r="R25" s="148"/>
      <c r="S25" s="148"/>
      <c r="T25" s="59">
        <v>20769.737670908467</v>
      </c>
      <c r="U25" s="59">
        <v>18529.934192051769</v>
      </c>
      <c r="V25" s="59">
        <v>18180.510365847575</v>
      </c>
      <c r="W25" s="59">
        <v>15099.460906695256</v>
      </c>
      <c r="X25" s="59">
        <v>14835.953281675269</v>
      </c>
      <c r="Y25" s="59">
        <v>14482.444927161747</v>
      </c>
      <c r="Z25" s="59">
        <v>17692.466591722998</v>
      </c>
      <c r="AA25" s="59">
        <v>14869.294873999997</v>
      </c>
      <c r="AB25" s="149">
        <v>12990.984999999999</v>
      </c>
      <c r="AC25" s="61">
        <v>12391.988810000001</v>
      </c>
    </row>
    <row r="26" spans="2:29">
      <c r="B26" s="14" t="s">
        <v>27</v>
      </c>
      <c r="C26" s="15">
        <v>66325.36</v>
      </c>
      <c r="D26" s="15">
        <v>77789.97</v>
      </c>
      <c r="E26" s="15">
        <v>81243.75</v>
      </c>
      <c r="F26" s="15">
        <v>90537</v>
      </c>
      <c r="G26" s="15">
        <v>86711.76</v>
      </c>
      <c r="H26" s="15">
        <v>102537.99</v>
      </c>
      <c r="I26" s="15">
        <v>101492.32</v>
      </c>
      <c r="J26" s="15">
        <v>78127.92</v>
      </c>
      <c r="K26" s="15">
        <v>81863.399999999994</v>
      </c>
      <c r="L26" s="15">
        <v>83772.12</v>
      </c>
      <c r="M26" s="16">
        <v>82312.75</v>
      </c>
      <c r="N26" s="14">
        <v>77121</v>
      </c>
      <c r="O26" s="16">
        <v>43470.294280000002</v>
      </c>
      <c r="Q26" s="59">
        <v>79411.478517184529</v>
      </c>
      <c r="R26" s="59">
        <v>89901.619377487237</v>
      </c>
      <c r="S26" s="59">
        <v>91158.390165381599</v>
      </c>
      <c r="T26" s="59">
        <v>99398.971324190701</v>
      </c>
      <c r="U26" s="59">
        <v>93977.599180981022</v>
      </c>
      <c r="V26" s="59">
        <v>109379.87853801556</v>
      </c>
      <c r="W26" s="59">
        <v>107725.80675380016</v>
      </c>
      <c r="X26" s="59">
        <v>82596.020713060992</v>
      </c>
      <c r="Y26" s="59">
        <v>86114.558347573111</v>
      </c>
      <c r="Z26" s="59">
        <v>87683.978099810367</v>
      </c>
      <c r="AA26" s="59">
        <v>85134.842633749999</v>
      </c>
      <c r="AB26" s="60">
        <v>78277.814999999988</v>
      </c>
      <c r="AC26" s="61">
        <v>43470.294280000002</v>
      </c>
    </row>
    <row r="27" spans="2:29" ht="15.75" customHeight="1">
      <c r="B27" s="145" t="s">
        <v>28</v>
      </c>
      <c r="C27" s="146">
        <v>1671778.42</v>
      </c>
      <c r="D27" s="146">
        <v>2198603.54</v>
      </c>
      <c r="E27" s="146">
        <v>2395323.39</v>
      </c>
      <c r="F27" s="146">
        <v>2546234.9700000002</v>
      </c>
      <c r="G27" s="146">
        <v>2748091.06</v>
      </c>
      <c r="H27" s="146">
        <v>2840075.03</v>
      </c>
      <c r="I27" s="146">
        <v>2941268.39</v>
      </c>
      <c r="J27" s="146">
        <v>2933179.56</v>
      </c>
      <c r="K27" s="146">
        <v>2940709.8</v>
      </c>
      <c r="L27" s="146">
        <v>2896671.37</v>
      </c>
      <c r="M27" s="146">
        <v>2921985.72</v>
      </c>
      <c r="N27" s="145">
        <v>2989187</v>
      </c>
      <c r="O27" s="147">
        <v>3001628.443</v>
      </c>
      <c r="Q27" s="9">
        <v>2001623.4527083258</v>
      </c>
      <c r="R27" s="9">
        <v>2540919.07497941</v>
      </c>
      <c r="S27" s="9">
        <v>2687638.4233603757</v>
      </c>
      <c r="T27" s="9">
        <v>2795466.3482077117</v>
      </c>
      <c r="U27" s="9">
        <v>2978361.875592391</v>
      </c>
      <c r="V27" s="9">
        <v>3029580.1762863779</v>
      </c>
      <c r="W27" s="9">
        <v>3121916.1232317965</v>
      </c>
      <c r="X27" s="9">
        <v>3100926.7838294827</v>
      </c>
      <c r="Y27" s="9">
        <v>3093420.5720185097</v>
      </c>
      <c r="Z27" s="9">
        <v>3031935.5528954947</v>
      </c>
      <c r="AA27" s="9">
        <v>3022166.0004102001</v>
      </c>
      <c r="AB27" s="51">
        <v>3034024.8049999997</v>
      </c>
      <c r="AC27" s="52">
        <v>3001628.443</v>
      </c>
    </row>
    <row r="28" spans="2:29">
      <c r="B28" s="14" t="s">
        <v>29</v>
      </c>
      <c r="C28" s="15">
        <v>1671778.42</v>
      </c>
      <c r="D28" s="15">
        <v>2198603.54</v>
      </c>
      <c r="E28" s="15">
        <v>2395323.39</v>
      </c>
      <c r="F28" s="15">
        <v>2546234.9700000002</v>
      </c>
      <c r="G28" s="15">
        <v>2748091.06</v>
      </c>
      <c r="H28" s="15">
        <v>2840075.03</v>
      </c>
      <c r="I28" s="15">
        <v>2941268.39</v>
      </c>
      <c r="J28" s="15">
        <v>2933179.56</v>
      </c>
      <c r="K28" s="15">
        <v>2940709.8</v>
      </c>
      <c r="L28" s="15">
        <v>2896671.37</v>
      </c>
      <c r="M28" s="15">
        <v>2921985.72</v>
      </c>
      <c r="N28" s="14">
        <v>2989187</v>
      </c>
      <c r="O28" s="16">
        <v>3001628.443</v>
      </c>
      <c r="Q28" s="55">
        <v>2001623.4527083258</v>
      </c>
      <c r="R28" s="55">
        <v>2540919.07497941</v>
      </c>
      <c r="S28" s="55">
        <v>2687638.4233603757</v>
      </c>
      <c r="T28" s="55">
        <v>2795466.3482077117</v>
      </c>
      <c r="U28" s="55">
        <v>2978361.875592391</v>
      </c>
      <c r="V28" s="55">
        <v>3029580.1762863779</v>
      </c>
      <c r="W28" s="55">
        <v>3121916.1232317965</v>
      </c>
      <c r="X28" s="55">
        <v>3100926.7838294827</v>
      </c>
      <c r="Y28" s="55">
        <v>3093420.5720185097</v>
      </c>
      <c r="Z28" s="55">
        <v>3031935.5528954947</v>
      </c>
      <c r="AA28" s="55">
        <v>3022166.0004102001</v>
      </c>
      <c r="AB28" s="56">
        <v>3034024.8049999997</v>
      </c>
      <c r="AC28" s="57">
        <v>3001628.443</v>
      </c>
    </row>
    <row r="29" spans="2:29">
      <c r="B29" s="19" t="s">
        <v>30</v>
      </c>
      <c r="C29" s="20">
        <v>1671778.42</v>
      </c>
      <c r="D29" s="20">
        <v>2198603.54</v>
      </c>
      <c r="E29" s="20">
        <v>2395323.39</v>
      </c>
      <c r="F29" s="20">
        <v>2546234.9700000002</v>
      </c>
      <c r="G29" s="20">
        <v>2748091.06</v>
      </c>
      <c r="H29" s="20">
        <v>2840075.03</v>
      </c>
      <c r="I29" s="20">
        <v>2941268.39</v>
      </c>
      <c r="J29" s="20">
        <v>2933179.56</v>
      </c>
      <c r="K29" s="20">
        <v>2940709.8</v>
      </c>
      <c r="L29" s="20">
        <v>2896671.37</v>
      </c>
      <c r="M29" s="21">
        <v>2921985.72</v>
      </c>
      <c r="N29" s="19">
        <v>2989187</v>
      </c>
      <c r="O29" s="21">
        <v>3001628.443</v>
      </c>
      <c r="Q29" s="59">
        <v>2001623.4527083258</v>
      </c>
      <c r="R29" s="59">
        <v>2540919.07497941</v>
      </c>
      <c r="S29" s="59">
        <v>2687638.4233603757</v>
      </c>
      <c r="T29" s="59">
        <v>2795466.3482077117</v>
      </c>
      <c r="U29" s="59">
        <v>2978361.875592391</v>
      </c>
      <c r="V29" s="59">
        <v>3029580.1762863779</v>
      </c>
      <c r="W29" s="59">
        <v>3121916.1232317965</v>
      </c>
      <c r="X29" s="59">
        <v>3100926.7838294827</v>
      </c>
      <c r="Y29" s="59">
        <v>3093420.5720185097</v>
      </c>
      <c r="Z29" s="59">
        <v>3031935.5528954947</v>
      </c>
      <c r="AA29" s="59">
        <v>3022166.0004102001</v>
      </c>
      <c r="AB29" s="60">
        <v>3034024.8049999997</v>
      </c>
      <c r="AC29" s="61">
        <v>3001628.443</v>
      </c>
    </row>
    <row r="30" spans="2:29">
      <c r="B30" s="19" t="s">
        <v>31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204">
        <v>0</v>
      </c>
      <c r="O30" s="21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60">
        <v>0</v>
      </c>
      <c r="AC30" s="57">
        <v>0</v>
      </c>
    </row>
    <row r="31" spans="2:29" ht="15.75" customHeight="1">
      <c r="B31" s="145" t="s">
        <v>32</v>
      </c>
      <c r="C31" s="146">
        <v>1359720.42</v>
      </c>
      <c r="D31" s="146">
        <v>1613503.78</v>
      </c>
      <c r="E31" s="146">
        <v>1836967.94</v>
      </c>
      <c r="F31" s="146">
        <v>2108866.61</v>
      </c>
      <c r="G31" s="146">
        <v>2290286.4700000002</v>
      </c>
      <c r="H31" s="146">
        <v>2462911.2599999998</v>
      </c>
      <c r="I31" s="146">
        <v>2544574.9</v>
      </c>
      <c r="J31" s="146">
        <v>2573763.11</v>
      </c>
      <c r="K31" s="146">
        <v>2727887.3</v>
      </c>
      <c r="L31" s="146">
        <v>2801370.67</v>
      </c>
      <c r="M31" s="146">
        <v>2908362.15</v>
      </c>
      <c r="N31" s="145">
        <v>3053584</v>
      </c>
      <c r="O31" s="147">
        <v>3221416.48</v>
      </c>
      <c r="Q31" s="9">
        <v>1627995.8212395245</v>
      </c>
      <c r="R31" s="9">
        <v>1864721.1548442161</v>
      </c>
      <c r="S31" s="9">
        <v>2061143.6596146447</v>
      </c>
      <c r="T31" s="9">
        <v>2315287.3597969147</v>
      </c>
      <c r="U31" s="9">
        <v>2482196.462017193</v>
      </c>
      <c r="V31" s="9">
        <v>2627250.0023524044</v>
      </c>
      <c r="W31" s="9">
        <v>2700858.3895606124</v>
      </c>
      <c r="X31" s="9">
        <v>2720955.4682125449</v>
      </c>
      <c r="Y31" s="9">
        <v>2869546.2204288323</v>
      </c>
      <c r="Z31" s="9">
        <v>2932184.6513820007</v>
      </c>
      <c r="AA31" s="9">
        <v>3008075.3463127497</v>
      </c>
      <c r="AB31" s="51">
        <v>3099387.76</v>
      </c>
      <c r="AC31" s="52">
        <v>3221416.48</v>
      </c>
    </row>
    <row r="32" spans="2:29">
      <c r="B32" s="14" t="s">
        <v>33</v>
      </c>
      <c r="C32" s="15">
        <v>1045057</v>
      </c>
      <c r="D32" s="15">
        <v>1300491.6100000001</v>
      </c>
      <c r="E32" s="15">
        <v>1494407.49</v>
      </c>
      <c r="F32" s="15">
        <v>1756220.53</v>
      </c>
      <c r="G32" s="15">
        <v>1959711.27</v>
      </c>
      <c r="H32" s="15">
        <v>2107464.37</v>
      </c>
      <c r="I32" s="15">
        <v>2171406.41</v>
      </c>
      <c r="J32" s="15">
        <v>2255553.2000000002</v>
      </c>
      <c r="K32" s="15">
        <v>2426181</v>
      </c>
      <c r="L32" s="15">
        <v>2397598</v>
      </c>
      <c r="M32" s="15">
        <v>2494912.12</v>
      </c>
      <c r="N32" s="14">
        <v>2650802</v>
      </c>
      <c r="O32" s="16">
        <v>2827243.2829999998</v>
      </c>
      <c r="Q32" s="55">
        <v>1251248.7154948472</v>
      </c>
      <c r="R32" s="55">
        <v>1502973.9917091574</v>
      </c>
      <c r="S32" s="55">
        <v>1676778.5957626107</v>
      </c>
      <c r="T32" s="55">
        <v>1928123.4644446471</v>
      </c>
      <c r="U32" s="55">
        <v>2123921.3717091116</v>
      </c>
      <c r="V32" s="55">
        <v>2248085.7759528491</v>
      </c>
      <c r="W32" s="55">
        <v>2304770.5216278727</v>
      </c>
      <c r="X32" s="55">
        <v>2384547.2761416277</v>
      </c>
      <c r="Y32" s="55">
        <v>2552172.3418068793</v>
      </c>
      <c r="Z32" s="55">
        <v>2509557.2431991594</v>
      </c>
      <c r="AA32" s="55">
        <v>2580450.1820342001</v>
      </c>
      <c r="AB32" s="56">
        <v>2690564.03</v>
      </c>
      <c r="AC32" s="152">
        <v>2827243.2829999998</v>
      </c>
    </row>
    <row r="33" spans="2:29">
      <c r="B33" s="19" t="s">
        <v>34</v>
      </c>
      <c r="C33" s="20">
        <v>602617.5</v>
      </c>
      <c r="D33" s="20">
        <v>788261.94</v>
      </c>
      <c r="E33" s="20">
        <v>814143.67</v>
      </c>
      <c r="F33" s="20">
        <v>995482.83</v>
      </c>
      <c r="G33" s="20">
        <v>1008351.04</v>
      </c>
      <c r="H33" s="20">
        <v>1056715.42</v>
      </c>
      <c r="I33" s="20">
        <v>1083345.69</v>
      </c>
      <c r="J33" s="20">
        <v>1115180.5</v>
      </c>
      <c r="K33" s="20">
        <v>1150716</v>
      </c>
      <c r="L33" s="20">
        <v>1064032</v>
      </c>
      <c r="M33" s="20">
        <v>1004199.91</v>
      </c>
      <c r="N33" s="19">
        <v>942261</v>
      </c>
      <c r="O33" s="21">
        <v>917951.97259999998</v>
      </c>
      <c r="Q33" s="59">
        <v>721515.0683739892</v>
      </c>
      <c r="R33" s="59">
        <v>910991.80138055945</v>
      </c>
      <c r="S33" s="59">
        <v>913498.28535162006</v>
      </c>
      <c r="T33" s="59">
        <v>1092922.9958237428</v>
      </c>
      <c r="U33" s="59">
        <v>1092843.8065476397</v>
      </c>
      <c r="V33" s="59">
        <v>1127225.1805291686</v>
      </c>
      <c r="W33" s="59">
        <v>1149882.9512272682</v>
      </c>
      <c r="X33" s="59">
        <v>1178957.1727597727</v>
      </c>
      <c r="Y33" s="59">
        <v>1210472.5692249034</v>
      </c>
      <c r="Z33" s="59">
        <v>1113718.4851654398</v>
      </c>
      <c r="AA33" s="59">
        <v>1038628.90391435</v>
      </c>
      <c r="AB33" s="60">
        <v>956394.91499999992</v>
      </c>
      <c r="AC33" s="153">
        <v>917951.97259999998</v>
      </c>
    </row>
    <row r="34" spans="2:29">
      <c r="B34" s="19" t="s">
        <v>35</v>
      </c>
      <c r="C34" s="20">
        <v>274043</v>
      </c>
      <c r="D34" s="20">
        <v>356045.84</v>
      </c>
      <c r="E34" s="20">
        <v>498195.57</v>
      </c>
      <c r="F34" s="20">
        <v>551704.4</v>
      </c>
      <c r="G34" s="20">
        <v>722035.14</v>
      </c>
      <c r="H34" s="20">
        <v>762362.6</v>
      </c>
      <c r="I34" s="20">
        <v>744049.67</v>
      </c>
      <c r="J34" s="20">
        <v>742761.7</v>
      </c>
      <c r="K34" s="20">
        <v>853761</v>
      </c>
      <c r="L34" s="20">
        <v>915488</v>
      </c>
      <c r="M34" s="20">
        <v>1058113.6000000001</v>
      </c>
      <c r="N34" s="19">
        <v>1224094</v>
      </c>
      <c r="O34" s="21">
        <v>1399197.9750000001</v>
      </c>
      <c r="Q34" s="59">
        <v>328112.20033008186</v>
      </c>
      <c r="R34" s="59">
        <v>411481.03783325438</v>
      </c>
      <c r="S34" s="59">
        <v>558993.22900191927</v>
      </c>
      <c r="T34" s="59">
        <v>605706.50490992458</v>
      </c>
      <c r="U34" s="59">
        <v>782536.63610914501</v>
      </c>
      <c r="V34" s="59">
        <v>813231.55047144706</v>
      </c>
      <c r="W34" s="59">
        <v>789747.94315125304</v>
      </c>
      <c r="X34" s="59">
        <v>785239.90857645241</v>
      </c>
      <c r="Y34" s="59">
        <v>898096.72514679783</v>
      </c>
      <c r="Z34" s="59">
        <v>958238.01215295971</v>
      </c>
      <c r="AA34" s="59">
        <v>1094391.0247760001</v>
      </c>
      <c r="AB34" s="60">
        <v>1242455.4099999999</v>
      </c>
      <c r="AC34" s="153">
        <v>1399197.9750000001</v>
      </c>
    </row>
    <row r="35" spans="2:29">
      <c r="B35" s="19" t="s">
        <v>36</v>
      </c>
      <c r="C35" s="20">
        <v>115171</v>
      </c>
      <c r="D35" s="20">
        <v>91693.77</v>
      </c>
      <c r="E35" s="20">
        <v>107445.88</v>
      </c>
      <c r="F35" s="20">
        <v>120378.65</v>
      </c>
      <c r="G35" s="20">
        <v>123470.93</v>
      </c>
      <c r="H35" s="20">
        <v>151463.9</v>
      </c>
      <c r="I35" s="20">
        <v>201733.19</v>
      </c>
      <c r="J35" s="20">
        <v>244612.8</v>
      </c>
      <c r="K35" s="20">
        <v>268610</v>
      </c>
      <c r="L35" s="20">
        <v>295482</v>
      </c>
      <c r="M35" s="20">
        <v>303491.78999999998</v>
      </c>
      <c r="N35" s="19">
        <v>320214</v>
      </c>
      <c r="O35" s="21">
        <v>344198.66680000001</v>
      </c>
      <c r="Q35" s="59">
        <v>137894.45533808877</v>
      </c>
      <c r="R35" s="59">
        <v>105970.19654110754</v>
      </c>
      <c r="S35" s="59">
        <v>120558.11617143192</v>
      </c>
      <c r="T35" s="59">
        <v>132161.59116598507</v>
      </c>
      <c r="U35" s="59">
        <v>133816.93059906713</v>
      </c>
      <c r="V35" s="59">
        <v>161570.38951996362</v>
      </c>
      <c r="W35" s="59">
        <v>214123.30156377991</v>
      </c>
      <c r="X35" s="59">
        <v>258602.0963501888</v>
      </c>
      <c r="Y35" s="59">
        <v>282558.89100308093</v>
      </c>
      <c r="Z35" s="59">
        <v>309279.95157443994</v>
      </c>
      <c r="AA35" s="59">
        <v>313897.00602014997</v>
      </c>
      <c r="AB35" s="60">
        <v>325017.20999999996</v>
      </c>
      <c r="AC35" s="153">
        <v>344198.66680000001</v>
      </c>
    </row>
    <row r="36" spans="2:29">
      <c r="B36" s="19" t="s">
        <v>37</v>
      </c>
      <c r="C36" s="20">
        <v>53225.5</v>
      </c>
      <c r="D36" s="20">
        <v>64490.07</v>
      </c>
      <c r="E36" s="20">
        <v>74622.350000000006</v>
      </c>
      <c r="F36" s="20">
        <v>88654.65</v>
      </c>
      <c r="G36" s="20">
        <v>105854.16</v>
      </c>
      <c r="H36" s="20">
        <v>136922.46</v>
      </c>
      <c r="I36" s="20">
        <v>142277.85999999999</v>
      </c>
      <c r="J36" s="20">
        <v>152998.20000000001</v>
      </c>
      <c r="K36" s="20">
        <v>153094</v>
      </c>
      <c r="L36" s="20">
        <v>122596</v>
      </c>
      <c r="M36" s="20">
        <v>129106.82</v>
      </c>
      <c r="N36" s="19">
        <v>164233</v>
      </c>
      <c r="O36" s="21">
        <v>165894.6685</v>
      </c>
      <c r="Q36" s="59">
        <v>63726.991452687253</v>
      </c>
      <c r="R36" s="59">
        <v>74530.967511203678</v>
      </c>
      <c r="S36" s="59">
        <v>83728.94279692485</v>
      </c>
      <c r="T36" s="59">
        <v>97332.372544994461</v>
      </c>
      <c r="U36" s="59">
        <v>114723.99845325979</v>
      </c>
      <c r="V36" s="59">
        <v>146058.66609952363</v>
      </c>
      <c r="W36" s="59">
        <v>151016.32568557141</v>
      </c>
      <c r="X36" s="59">
        <v>161748.09845521356</v>
      </c>
      <c r="Y36" s="59">
        <v>161044.15643209734</v>
      </c>
      <c r="Z36" s="59">
        <v>128320.79430631996</v>
      </c>
      <c r="AA36" s="59">
        <v>133533.24732369999</v>
      </c>
      <c r="AB36" s="60">
        <v>166696.495</v>
      </c>
      <c r="AC36" s="153">
        <v>165894.6685</v>
      </c>
    </row>
    <row r="37" spans="2:29">
      <c r="B37" s="19" t="s">
        <v>38</v>
      </c>
      <c r="C37" s="20">
        <v>127215.9</v>
      </c>
      <c r="D37" s="20">
        <v>195719.23</v>
      </c>
      <c r="E37" s="20">
        <v>209630.59</v>
      </c>
      <c r="F37" s="20">
        <v>287351.07</v>
      </c>
      <c r="G37" s="20">
        <v>312376.19</v>
      </c>
      <c r="H37" s="20">
        <v>339334.87</v>
      </c>
      <c r="I37" s="20">
        <v>352700.6</v>
      </c>
      <c r="J37" s="20">
        <v>369369.8</v>
      </c>
      <c r="K37" s="20">
        <v>374424</v>
      </c>
      <c r="L37" s="20">
        <v>360323</v>
      </c>
      <c r="M37" s="20">
        <v>346736.12</v>
      </c>
      <c r="N37" s="19">
        <v>339865</v>
      </c>
      <c r="O37" s="21">
        <v>341501.01360000001</v>
      </c>
      <c r="Q37" s="59">
        <v>152315.83680652911</v>
      </c>
      <c r="R37" s="59">
        <v>226192.08775006447</v>
      </c>
      <c r="S37" s="59">
        <v>235213.011632515</v>
      </c>
      <c r="T37" s="59">
        <v>315477.65849216911</v>
      </c>
      <c r="U37" s="59">
        <v>338551.13052141917</v>
      </c>
      <c r="V37" s="59">
        <v>361977.12539823819</v>
      </c>
      <c r="W37" s="59">
        <v>374362.87472342112</v>
      </c>
      <c r="X37" s="59">
        <v>390493.8932404599</v>
      </c>
      <c r="Y37" s="59">
        <v>393867.80166389031</v>
      </c>
      <c r="Z37" s="59">
        <v>377148.79414365988</v>
      </c>
      <c r="AA37" s="59">
        <v>358623.96787419997</v>
      </c>
      <c r="AB37" s="60">
        <v>344962.97499999998</v>
      </c>
      <c r="AC37" s="153">
        <v>341501.01360000001</v>
      </c>
    </row>
    <row r="38" spans="2:29">
      <c r="B38" s="14" t="s">
        <v>39</v>
      </c>
      <c r="C38" s="15">
        <v>94993.07</v>
      </c>
      <c r="D38" s="15">
        <v>99177.4</v>
      </c>
      <c r="E38" s="15">
        <v>102305.41</v>
      </c>
      <c r="F38" s="15">
        <v>113215.44</v>
      </c>
      <c r="G38" s="15">
        <v>83385.47</v>
      </c>
      <c r="H38" s="15">
        <v>110593.89</v>
      </c>
      <c r="I38" s="15">
        <v>119884.91</v>
      </c>
      <c r="J38" s="15">
        <v>74451.820000000007</v>
      </c>
      <c r="K38" s="15">
        <v>58520.3</v>
      </c>
      <c r="L38" s="15">
        <v>106310.29</v>
      </c>
      <c r="M38" s="15">
        <v>134777</v>
      </c>
      <c r="N38" s="14">
        <v>115989</v>
      </c>
      <c r="O38" s="16">
        <v>90941.523069999996</v>
      </c>
      <c r="Q38" s="55">
        <v>113735.38172407066</v>
      </c>
      <c r="R38" s="55">
        <v>114619.00378222029</v>
      </c>
      <c r="S38" s="55">
        <v>114790.32517343589</v>
      </c>
      <c r="T38" s="55">
        <v>124297.22957482171</v>
      </c>
      <c r="U38" s="55">
        <v>90372.58933710627</v>
      </c>
      <c r="V38" s="55">
        <v>117973.31169888012</v>
      </c>
      <c r="W38" s="55">
        <v>127248.03854475614</v>
      </c>
      <c r="X38" s="55">
        <v>78709.686202385637</v>
      </c>
      <c r="Y38" s="55">
        <v>61559.253449862619</v>
      </c>
      <c r="Z38" s="55">
        <v>111274.59995216176</v>
      </c>
      <c r="AA38" s="55">
        <v>139397.82944499998</v>
      </c>
      <c r="AB38" s="56">
        <v>117728.83499999999</v>
      </c>
      <c r="AC38" s="152">
        <v>90941.523069999996</v>
      </c>
    </row>
    <row r="39" spans="2:29">
      <c r="B39" s="19" t="s">
        <v>40</v>
      </c>
      <c r="C39" s="20">
        <v>94993.07</v>
      </c>
      <c r="D39" s="20">
        <v>99177.4</v>
      </c>
      <c r="E39" s="20">
        <v>102305.41</v>
      </c>
      <c r="F39" s="20">
        <v>113215.44</v>
      </c>
      <c r="G39" s="20">
        <v>83385.47</v>
      </c>
      <c r="H39" s="20">
        <v>110593.89</v>
      </c>
      <c r="I39" s="20">
        <v>119884.91</v>
      </c>
      <c r="J39" s="20">
        <v>74451.820000000007</v>
      </c>
      <c r="K39" s="20">
        <v>58520.3</v>
      </c>
      <c r="L39" s="20">
        <v>106310.29</v>
      </c>
      <c r="M39" s="20">
        <v>134777</v>
      </c>
      <c r="N39" s="19">
        <v>115989</v>
      </c>
      <c r="O39" s="21">
        <v>90941.523069999996</v>
      </c>
      <c r="Q39" s="59">
        <v>113735.38172407066</v>
      </c>
      <c r="R39" s="59">
        <v>114619.00378222029</v>
      </c>
      <c r="S39" s="59">
        <v>114790.32517343589</v>
      </c>
      <c r="T39" s="59">
        <v>124297.22957482171</v>
      </c>
      <c r="U39" s="59">
        <v>90372.58933710627</v>
      </c>
      <c r="V39" s="59">
        <v>117973.31169888012</v>
      </c>
      <c r="W39" s="59">
        <v>127248.03854475614</v>
      </c>
      <c r="X39" s="59">
        <v>78709.686202385637</v>
      </c>
      <c r="Y39" s="59">
        <v>61559.253449862619</v>
      </c>
      <c r="Z39" s="59">
        <v>111274.59995216176</v>
      </c>
      <c r="AA39" s="59">
        <v>139397.82944499998</v>
      </c>
      <c r="AB39" s="60">
        <v>117728.83499999999</v>
      </c>
      <c r="AC39" s="153">
        <v>90941.523069999996</v>
      </c>
    </row>
    <row r="40" spans="2:29">
      <c r="B40" s="19" t="s">
        <v>41</v>
      </c>
      <c r="C40" s="20">
        <v>4261.4399999999996</v>
      </c>
      <c r="D40" s="20">
        <v>7280.6</v>
      </c>
      <c r="E40" s="20">
        <v>6023.14</v>
      </c>
      <c r="F40" s="20">
        <v>6526.35</v>
      </c>
      <c r="G40" s="20">
        <v>2834.42</v>
      </c>
      <c r="H40" s="20">
        <v>5007.8</v>
      </c>
      <c r="I40" s="20">
        <v>6336.24</v>
      </c>
      <c r="J40" s="20">
        <v>-309.18</v>
      </c>
      <c r="K40" s="20">
        <v>51.1</v>
      </c>
      <c r="L40" s="20">
        <v>0</v>
      </c>
      <c r="M40" s="20">
        <v>2535</v>
      </c>
      <c r="N40" s="19">
        <v>11665</v>
      </c>
      <c r="O40" s="21">
        <v>19909.643080000002</v>
      </c>
      <c r="Q40" s="59">
        <v>5102.2301426222311</v>
      </c>
      <c r="R40" s="59">
        <v>8414.1661198703841</v>
      </c>
      <c r="S40" s="59">
        <v>6758.1782739068112</v>
      </c>
      <c r="T40" s="59">
        <v>7165.1642588293407</v>
      </c>
      <c r="U40" s="59">
        <v>3071.9245771341307</v>
      </c>
      <c r="V40" s="59">
        <v>5341.9474649607846</v>
      </c>
      <c r="W40" s="59">
        <v>6725.401151394497</v>
      </c>
      <c r="X40" s="59">
        <v>-326.86186556693428</v>
      </c>
      <c r="Y40" s="59">
        <v>53.753617997309988</v>
      </c>
      <c r="Z40" s="59">
        <v>0</v>
      </c>
      <c r="AA40" s="59">
        <v>2621.9124749999996</v>
      </c>
      <c r="AB40" s="60">
        <v>11839.974999999999</v>
      </c>
      <c r="AC40" s="153">
        <v>19909.643080000002</v>
      </c>
    </row>
    <row r="41" spans="2:29">
      <c r="B41" s="14" t="s">
        <v>42</v>
      </c>
      <c r="C41" s="15">
        <v>171096.92</v>
      </c>
      <c r="D41" s="15">
        <v>163902.56</v>
      </c>
      <c r="E41" s="15">
        <v>179310.79</v>
      </c>
      <c r="F41" s="15">
        <v>186279.62</v>
      </c>
      <c r="G41" s="15">
        <v>190683.1</v>
      </c>
      <c r="H41" s="15">
        <v>193413.59</v>
      </c>
      <c r="I41" s="15">
        <v>194854.31</v>
      </c>
      <c r="J41" s="15">
        <v>191754.81</v>
      </c>
      <c r="K41" s="15">
        <v>179426.6</v>
      </c>
      <c r="L41" s="15">
        <v>220492.03</v>
      </c>
      <c r="M41" s="15">
        <v>199497.02</v>
      </c>
      <c r="N41" s="14">
        <v>202435</v>
      </c>
      <c r="O41" s="16">
        <v>216297.96410000001</v>
      </c>
      <c r="Q41" s="55">
        <v>204854.66474567857</v>
      </c>
      <c r="R41" s="55">
        <v>189421.66405406463</v>
      </c>
      <c r="S41" s="55">
        <v>201193.11277092461</v>
      </c>
      <c r="T41" s="55">
        <v>204513.10079482576</v>
      </c>
      <c r="U41" s="55">
        <v>206661.01048331763</v>
      </c>
      <c r="V41" s="55">
        <v>206319.18942239397</v>
      </c>
      <c r="W41" s="55">
        <v>206821.93238074635</v>
      </c>
      <c r="X41" s="55">
        <v>202721.18160305655</v>
      </c>
      <c r="Y41" s="55">
        <v>188744.20577213581</v>
      </c>
      <c r="Z41" s="55">
        <v>230788.21843953253</v>
      </c>
      <c r="AA41" s="55">
        <v>206336.77533069998</v>
      </c>
      <c r="AB41" s="56">
        <v>205471.52499999999</v>
      </c>
      <c r="AC41" s="152">
        <v>216297.96410000001</v>
      </c>
    </row>
    <row r="42" spans="2:29">
      <c r="B42" s="14" t="s">
        <v>43</v>
      </c>
      <c r="C42" s="15">
        <v>48573.43</v>
      </c>
      <c r="D42" s="15">
        <v>49932.2</v>
      </c>
      <c r="E42" s="15">
        <v>60944.26</v>
      </c>
      <c r="F42" s="15">
        <v>53151.01</v>
      </c>
      <c r="G42" s="15">
        <v>56506.64</v>
      </c>
      <c r="H42" s="15">
        <v>51439.4</v>
      </c>
      <c r="I42" s="15">
        <v>58429.27</v>
      </c>
      <c r="J42" s="15">
        <v>52003.28</v>
      </c>
      <c r="K42" s="15">
        <v>63759.4</v>
      </c>
      <c r="L42" s="15">
        <v>76970.350000000006</v>
      </c>
      <c r="M42" s="15">
        <v>79176</v>
      </c>
      <c r="N42" s="14">
        <v>84358</v>
      </c>
      <c r="O42" s="16">
        <v>86933.709719999999</v>
      </c>
      <c r="Q42" s="55">
        <v>58157.059274928419</v>
      </c>
      <c r="R42" s="55">
        <v>57706.483741805896</v>
      </c>
      <c r="S42" s="55">
        <v>68381.637128030881</v>
      </c>
      <c r="T42" s="55">
        <v>58353.55400379705</v>
      </c>
      <c r="U42" s="55">
        <v>61241.501325587087</v>
      </c>
      <c r="V42" s="55">
        <v>54871.714611027557</v>
      </c>
      <c r="W42" s="55">
        <v>62017.89700723772</v>
      </c>
      <c r="X42" s="55">
        <v>54977.324265475261</v>
      </c>
      <c r="Y42" s="55">
        <v>67070.419399954728</v>
      </c>
      <c r="Z42" s="55">
        <v>80564.58979114698</v>
      </c>
      <c r="AA42" s="55">
        <v>81890.549159999995</v>
      </c>
      <c r="AB42" s="56">
        <v>85623.37</v>
      </c>
      <c r="AC42" s="152">
        <v>86933.709719999999</v>
      </c>
    </row>
    <row r="43" spans="2:29" ht="15.75" customHeight="1">
      <c r="B43" s="145" t="s">
        <v>44</v>
      </c>
      <c r="C43" s="146">
        <v>7700</v>
      </c>
      <c r="D43" s="146">
        <v>7997.8</v>
      </c>
      <c r="E43" s="146">
        <v>8214.5499999999993</v>
      </c>
      <c r="F43" s="146">
        <v>13723.02</v>
      </c>
      <c r="G43" s="146">
        <v>26059.73</v>
      </c>
      <c r="H43" s="146">
        <v>26484.63</v>
      </c>
      <c r="I43" s="146">
        <v>26895.63</v>
      </c>
      <c r="J43" s="146">
        <v>26878.66</v>
      </c>
      <c r="K43" s="146">
        <v>26355.4</v>
      </c>
      <c r="L43" s="146">
        <v>25616.26</v>
      </c>
      <c r="M43" s="146">
        <v>25900</v>
      </c>
      <c r="N43" s="145">
        <v>27169</v>
      </c>
      <c r="O43" s="147">
        <v>30837.2189</v>
      </c>
      <c r="Q43" s="9">
        <v>9219.2245105389684</v>
      </c>
      <c r="R43" s="9">
        <v>9243.0318646127198</v>
      </c>
      <c r="S43" s="9">
        <v>9217.0185882979968</v>
      </c>
      <c r="T43" s="9">
        <v>15066.2609923158</v>
      </c>
      <c r="U43" s="9">
        <v>28243.353158840124</v>
      </c>
      <c r="V43" s="9">
        <v>28251.827566780692</v>
      </c>
      <c r="W43" s="9">
        <v>28547.514136061825</v>
      </c>
      <c r="X43" s="9">
        <v>28415.838513291073</v>
      </c>
      <c r="Y43" s="9">
        <v>27724.033341806335</v>
      </c>
      <c r="Z43" s="9">
        <v>26812.447635789191</v>
      </c>
      <c r="AA43" s="9">
        <v>26787.981499999998</v>
      </c>
      <c r="AB43" s="51">
        <v>27576.534999999996</v>
      </c>
      <c r="AC43" s="52">
        <v>30837.2189</v>
      </c>
    </row>
    <row r="44" spans="2:29">
      <c r="B44" s="14" t="s">
        <v>45</v>
      </c>
      <c r="C44" s="37">
        <v>0</v>
      </c>
      <c r="D44" s="37">
        <v>0</v>
      </c>
      <c r="E44" s="37">
        <v>0</v>
      </c>
      <c r="F44" s="15">
        <v>5257</v>
      </c>
      <c r="G44" s="15">
        <v>4400</v>
      </c>
      <c r="H44" s="15">
        <v>4500</v>
      </c>
      <c r="I44" s="15">
        <v>4653.1000000000004</v>
      </c>
      <c r="J44" s="15">
        <v>4700</v>
      </c>
      <c r="K44" s="15">
        <v>4600</v>
      </c>
      <c r="L44" s="15">
        <v>4500</v>
      </c>
      <c r="M44" s="15">
        <v>25900</v>
      </c>
      <c r="N44" s="14">
        <v>4267</v>
      </c>
      <c r="O44" s="16">
        <v>7729</v>
      </c>
      <c r="Q44" s="55">
        <v>0</v>
      </c>
      <c r="R44" s="55">
        <v>0</v>
      </c>
      <c r="S44" s="55">
        <v>0</v>
      </c>
      <c r="T44" s="55">
        <v>5771.56733988613</v>
      </c>
      <c r="U44" s="55">
        <v>4768.6892342666843</v>
      </c>
      <c r="V44" s="55">
        <v>4800.2643061471163</v>
      </c>
      <c r="W44" s="55">
        <v>4938.8855374092109</v>
      </c>
      <c r="X44" s="55">
        <v>4968.7908925693482</v>
      </c>
      <c r="Y44" s="55">
        <v>4838.8775496599983</v>
      </c>
      <c r="Z44" s="55">
        <v>4710.1338899999992</v>
      </c>
      <c r="AA44" s="55">
        <v>26787.981499999998</v>
      </c>
      <c r="AB44" s="56">
        <v>4331.0049999999992</v>
      </c>
      <c r="AC44" s="57">
        <v>7729</v>
      </c>
    </row>
    <row r="45" spans="2:29">
      <c r="B45" s="14" t="s">
        <v>46</v>
      </c>
      <c r="C45" s="15">
        <v>7700</v>
      </c>
      <c r="D45" s="15">
        <v>7997.8</v>
      </c>
      <c r="E45" s="15">
        <v>8214.5499999999993</v>
      </c>
      <c r="F45" s="15">
        <v>8466.02</v>
      </c>
      <c r="G45" s="15">
        <v>21659.73</v>
      </c>
      <c r="H45" s="15">
        <v>21984.63</v>
      </c>
      <c r="I45" s="15">
        <v>22242.53</v>
      </c>
      <c r="J45" s="15">
        <v>22178.66</v>
      </c>
      <c r="K45" s="15">
        <v>21755.4</v>
      </c>
      <c r="L45" s="15">
        <v>21116.26</v>
      </c>
      <c r="M45" s="15">
        <v>0</v>
      </c>
      <c r="N45" s="14">
        <v>22902</v>
      </c>
      <c r="O45" s="16">
        <v>23108.2189</v>
      </c>
      <c r="Q45" s="55">
        <v>9219.2245105389684</v>
      </c>
      <c r="R45" s="55">
        <v>9243.0318646127198</v>
      </c>
      <c r="S45" s="55">
        <v>9217.0185882979968</v>
      </c>
      <c r="T45" s="55">
        <v>9294.6936524296707</v>
      </c>
      <c r="U45" s="55">
        <v>23474.663924573437</v>
      </c>
      <c r="V45" s="55">
        <v>23451.563260633575</v>
      </c>
      <c r="W45" s="55">
        <v>23608.628598652613</v>
      </c>
      <c r="X45" s="55">
        <v>23447.047620721725</v>
      </c>
      <c r="Y45" s="55">
        <v>22885.155792146335</v>
      </c>
      <c r="Z45" s="55">
        <v>22102.313745789193</v>
      </c>
      <c r="AA45" s="55">
        <v>0</v>
      </c>
      <c r="AB45" s="56">
        <v>23245.53</v>
      </c>
      <c r="AC45" s="57">
        <v>23108.2189</v>
      </c>
    </row>
    <row r="46" spans="2:29" ht="15.75" customHeight="1">
      <c r="B46" s="145" t="s">
        <v>47</v>
      </c>
      <c r="C46" s="146">
        <v>1029902</v>
      </c>
      <c r="D46" s="146">
        <v>604593.44999999995</v>
      </c>
      <c r="E46" s="146">
        <v>612974.18999999994</v>
      </c>
      <c r="F46" s="146">
        <v>558093.13</v>
      </c>
      <c r="G46" s="146">
        <v>474927.63</v>
      </c>
      <c r="H46" s="146">
        <v>307130.98</v>
      </c>
      <c r="I46" s="146">
        <v>245778.74</v>
      </c>
      <c r="J46" s="146">
        <v>316103.19</v>
      </c>
      <c r="K46" s="146">
        <v>316686.7</v>
      </c>
      <c r="L46" s="146">
        <v>314437.46000000002</v>
      </c>
      <c r="M46" s="146">
        <v>354598.97</v>
      </c>
      <c r="N46" s="145">
        <v>350717</v>
      </c>
      <c r="O46" s="147">
        <v>416161.0269</v>
      </c>
      <c r="Q46" s="9">
        <v>1233103.605435468</v>
      </c>
      <c r="R46" s="9">
        <v>698726.71528246976</v>
      </c>
      <c r="S46" s="9">
        <v>687778.94143646432</v>
      </c>
      <c r="T46" s="9">
        <v>612720.57860430365</v>
      </c>
      <c r="U46" s="9">
        <v>514723.24459927069</v>
      </c>
      <c r="V46" s="9">
        <v>327624.41791244084</v>
      </c>
      <c r="W46" s="9">
        <v>260874.05479973747</v>
      </c>
      <c r="X46" s="9">
        <v>334180.98969874857</v>
      </c>
      <c r="Y46" s="9">
        <v>333132.20932737197</v>
      </c>
      <c r="Z46" s="9">
        <v>329120.56369589316</v>
      </c>
      <c r="AA46" s="9">
        <v>366756.39568644995</v>
      </c>
      <c r="AB46" s="51">
        <v>355977.75499999995</v>
      </c>
      <c r="AC46" s="52">
        <v>416161.0269</v>
      </c>
    </row>
    <row r="47" spans="2:29">
      <c r="B47" s="14" t="s">
        <v>48</v>
      </c>
      <c r="C47" s="15">
        <v>577889</v>
      </c>
      <c r="D47" s="15">
        <v>63602.35</v>
      </c>
      <c r="E47" s="15">
        <v>40803</v>
      </c>
      <c r="F47" s="15">
        <v>20538.86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203">
        <v>0</v>
      </c>
      <c r="O47" s="16">
        <v>0</v>
      </c>
      <c r="Q47" s="55">
        <v>691907.58872348745</v>
      </c>
      <c r="R47" s="55">
        <v>73505.03234817709</v>
      </c>
      <c r="S47" s="55">
        <v>45782.423803899561</v>
      </c>
      <c r="T47" s="55">
        <v>22549.251203061373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6">
        <v>0</v>
      </c>
      <c r="AC47" s="57">
        <v>0</v>
      </c>
    </row>
    <row r="48" spans="2:29">
      <c r="B48" s="14" t="s">
        <v>49</v>
      </c>
      <c r="C48" s="15">
        <v>452013</v>
      </c>
      <c r="D48" s="15">
        <v>540991.1</v>
      </c>
      <c r="E48" s="15">
        <v>572171.18999999994</v>
      </c>
      <c r="F48" s="15">
        <v>537554.27</v>
      </c>
      <c r="G48" s="15">
        <v>474927.63</v>
      </c>
      <c r="H48" s="15">
        <v>348169.57</v>
      </c>
      <c r="I48" s="15">
        <v>328922.92</v>
      </c>
      <c r="J48" s="15">
        <v>399663.09</v>
      </c>
      <c r="K48" s="15">
        <v>400276.8</v>
      </c>
      <c r="L48" s="15">
        <v>398618.84</v>
      </c>
      <c r="M48" s="15">
        <v>440008.14</v>
      </c>
      <c r="N48" s="14">
        <v>438433</v>
      </c>
      <c r="O48" s="16">
        <v>416161.0269</v>
      </c>
      <c r="Q48" s="55">
        <v>541196.01671198057</v>
      </c>
      <c r="R48" s="55">
        <v>625221.68293429259</v>
      </c>
      <c r="S48" s="55">
        <v>641996.51763256476</v>
      </c>
      <c r="T48" s="55">
        <v>590171.32740124222</v>
      </c>
      <c r="U48" s="55">
        <v>514723.24459927069</v>
      </c>
      <c r="V48" s="55">
        <v>371401.32430168666</v>
      </c>
      <c r="W48" s="55">
        <v>349124.80980645301</v>
      </c>
      <c r="X48" s="55">
        <v>422519.64291236678</v>
      </c>
      <c r="Y48" s="55">
        <v>421063.13503690116</v>
      </c>
      <c r="Z48" s="55">
        <v>417232.91277255275</v>
      </c>
      <c r="AA48" s="55">
        <v>455093.81907989999</v>
      </c>
      <c r="AB48" s="56">
        <v>445009.49499999994</v>
      </c>
      <c r="AC48" s="57">
        <v>416161.0269</v>
      </c>
    </row>
    <row r="49" spans="2:29">
      <c r="B49" s="14" t="s">
        <v>50</v>
      </c>
      <c r="C49" s="35" t="s">
        <v>11</v>
      </c>
      <c r="D49" s="35" t="s">
        <v>11</v>
      </c>
      <c r="E49" s="35" t="s">
        <v>11</v>
      </c>
      <c r="F49" s="35" t="s">
        <v>11</v>
      </c>
      <c r="G49" s="35" t="s">
        <v>11</v>
      </c>
      <c r="H49" s="15">
        <v>-41038.589999999997</v>
      </c>
      <c r="I49" s="15">
        <v>-83144.179999999993</v>
      </c>
      <c r="J49" s="15">
        <v>-83559.899999999994</v>
      </c>
      <c r="K49" s="15">
        <v>-83590.100000000006</v>
      </c>
      <c r="L49" s="15">
        <v>-84181.38</v>
      </c>
      <c r="M49" s="15">
        <v>-85409.17</v>
      </c>
      <c r="N49" s="14">
        <v>-87715</v>
      </c>
      <c r="O49" s="16">
        <v>0</v>
      </c>
      <c r="P49" s="39"/>
      <c r="Q49" s="55"/>
      <c r="R49" s="55"/>
      <c r="S49" s="55"/>
      <c r="T49" s="55"/>
      <c r="U49" s="55"/>
      <c r="V49" s="55">
        <v>-43776.906389245771</v>
      </c>
      <c r="W49" s="55">
        <v>-88250.755006715539</v>
      </c>
      <c r="X49" s="55">
        <v>-88338.653213618178</v>
      </c>
      <c r="Y49" s="55">
        <v>-87930.925709529198</v>
      </c>
      <c r="Z49" s="55">
        <v>-88112.349076659579</v>
      </c>
      <c r="AA49" s="55">
        <v>-88337.423393449993</v>
      </c>
      <c r="AB49" s="56">
        <v>-89030.724999999991</v>
      </c>
      <c r="AC49" s="57">
        <v>0</v>
      </c>
    </row>
    <row r="50" spans="2:29" ht="15.75" customHeight="1">
      <c r="B50" s="145" t="s">
        <v>51</v>
      </c>
      <c r="C50" s="146">
        <v>448550</v>
      </c>
      <c r="D50" s="146">
        <v>445483.13</v>
      </c>
      <c r="E50" s="146">
        <v>504499.36</v>
      </c>
      <c r="F50" s="146">
        <v>417347.18</v>
      </c>
      <c r="G50" s="146">
        <v>384469.07</v>
      </c>
      <c r="H50" s="146">
        <v>438157.23</v>
      </c>
      <c r="I50" s="146">
        <v>551200.64</v>
      </c>
      <c r="J50" s="146">
        <v>333373.23</v>
      </c>
      <c r="K50" s="146">
        <v>258067.1</v>
      </c>
      <c r="L50" s="146">
        <v>221668.18</v>
      </c>
      <c r="M50" s="146">
        <v>338954.59</v>
      </c>
      <c r="N50" s="145">
        <v>362844</v>
      </c>
      <c r="O50" s="147">
        <v>413437.18280000001</v>
      </c>
      <c r="Q50" s="9">
        <v>537049.76028600708</v>
      </c>
      <c r="R50" s="9">
        <v>514843.42765978276</v>
      </c>
      <c r="S50" s="9">
        <v>566066.30660285021</v>
      </c>
      <c r="T50" s="9">
        <v>458198.08892554266</v>
      </c>
      <c r="U50" s="9">
        <v>416684.88977671007</v>
      </c>
      <c r="V50" s="9">
        <v>467393.44703317608</v>
      </c>
      <c r="W50" s="9">
        <v>585054.45167881635</v>
      </c>
      <c r="X50" s="9">
        <v>352438.69554264395</v>
      </c>
      <c r="Y50" s="9">
        <v>271468.49923823081</v>
      </c>
      <c r="Z50" s="9">
        <v>232019.29043391554</v>
      </c>
      <c r="AA50" s="9">
        <v>350575.64811815001</v>
      </c>
      <c r="AB50" s="51">
        <v>368286.66</v>
      </c>
      <c r="AC50" s="52">
        <v>413437.18280000001</v>
      </c>
    </row>
    <row r="51" spans="2:29">
      <c r="B51" s="14" t="s">
        <v>52</v>
      </c>
      <c r="C51" s="15">
        <v>47403</v>
      </c>
      <c r="D51" s="15">
        <v>54248.71</v>
      </c>
      <c r="E51" s="15">
        <v>39130.800000000003</v>
      </c>
      <c r="F51" s="15">
        <v>17298.55</v>
      </c>
      <c r="G51" s="15">
        <v>33576.74</v>
      </c>
      <c r="H51" s="15">
        <v>31043.82</v>
      </c>
      <c r="I51" s="15">
        <v>25475.439999999999</v>
      </c>
      <c r="J51" s="15">
        <v>18870.97</v>
      </c>
      <c r="K51" s="15">
        <v>7708.8</v>
      </c>
      <c r="L51" s="15">
        <v>29664.720000000001</v>
      </c>
      <c r="M51" s="15">
        <v>34087.9</v>
      </c>
      <c r="N51" s="14">
        <v>-5122</v>
      </c>
      <c r="O51" s="16">
        <v>56637.243770000001</v>
      </c>
      <c r="Q51" s="55">
        <v>56755.701230269959</v>
      </c>
      <c r="R51" s="55">
        <v>62695.060534663862</v>
      </c>
      <c r="S51" s="55">
        <v>43906.155659770928</v>
      </c>
      <c r="T51" s="55">
        <v>18991.77215282237</v>
      </c>
      <c r="U51" s="55">
        <v>36390.236036311711</v>
      </c>
      <c r="V51" s="55">
        <v>33115.23134943466</v>
      </c>
      <c r="W51" s="55">
        <v>27040.098466642899</v>
      </c>
      <c r="X51" s="55">
        <v>19950.192312755193</v>
      </c>
      <c r="Y51" s="55">
        <v>8109.1172293084783</v>
      </c>
      <c r="Z51" s="55">
        <v>31049.956224302394</v>
      </c>
      <c r="AA51" s="55">
        <v>35256.603651500001</v>
      </c>
      <c r="AB51" s="56">
        <v>-5198.83</v>
      </c>
      <c r="AC51" s="57">
        <v>56637.243770000001</v>
      </c>
    </row>
    <row r="52" spans="2:29">
      <c r="B52" s="14" t="s">
        <v>53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203">
        <v>0</v>
      </c>
      <c r="O52" s="16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6">
        <v>0</v>
      </c>
      <c r="AC52" s="57">
        <v>0</v>
      </c>
    </row>
    <row r="53" spans="2:29">
      <c r="B53" s="14" t="s">
        <v>54</v>
      </c>
      <c r="C53" s="15">
        <v>129515</v>
      </c>
      <c r="D53" s="15">
        <v>164697.59</v>
      </c>
      <c r="E53" s="15">
        <v>167696.23000000001</v>
      </c>
      <c r="F53" s="15">
        <v>101310.7</v>
      </c>
      <c r="G53" s="15">
        <v>107615.38</v>
      </c>
      <c r="H53" s="15">
        <v>112485</v>
      </c>
      <c r="I53" s="15">
        <v>112579.45</v>
      </c>
      <c r="J53" s="15">
        <v>132858.85</v>
      </c>
      <c r="K53" s="15">
        <v>75574.899999999994</v>
      </c>
      <c r="L53" s="15">
        <v>68439.59</v>
      </c>
      <c r="M53" s="15">
        <v>115837.9</v>
      </c>
      <c r="N53" s="14">
        <v>81718</v>
      </c>
      <c r="O53" s="16">
        <v>73839.722510000007</v>
      </c>
      <c r="Q53" s="55">
        <v>155068.55356914992</v>
      </c>
      <c r="R53" s="55">
        <v>190340.47768072734</v>
      </c>
      <c r="S53" s="55">
        <v>188161.161487543</v>
      </c>
      <c r="T53" s="55">
        <v>111227.22604165907</v>
      </c>
      <c r="U53" s="55">
        <v>116632.79637443597</v>
      </c>
      <c r="V53" s="55">
        <v>119990.60677265743</v>
      </c>
      <c r="W53" s="55">
        <v>119493.88953912086</v>
      </c>
      <c r="X53" s="55">
        <v>140456.98805898664</v>
      </c>
      <c r="Y53" s="55">
        <v>79499.497158217258</v>
      </c>
      <c r="Z53" s="55">
        <v>71635.473839267783</v>
      </c>
      <c r="AA53" s="55">
        <v>119809.40240149999</v>
      </c>
      <c r="AB53" s="56">
        <v>82943.76999999999</v>
      </c>
      <c r="AC53" s="57">
        <v>73839.722510000007</v>
      </c>
    </row>
    <row r="54" spans="2:29">
      <c r="B54" s="14" t="s">
        <v>55</v>
      </c>
      <c r="C54" s="15">
        <v>271632</v>
      </c>
      <c r="D54" s="15">
        <v>226536.83</v>
      </c>
      <c r="E54" s="15">
        <v>297672.33</v>
      </c>
      <c r="F54" s="15">
        <v>298737.94</v>
      </c>
      <c r="G54" s="15">
        <v>243276.94</v>
      </c>
      <c r="H54" s="15">
        <v>294628.40999999997</v>
      </c>
      <c r="I54" s="15">
        <v>413145.76</v>
      </c>
      <c r="J54" s="15">
        <v>181643.41</v>
      </c>
      <c r="K54" s="15">
        <v>174783.4</v>
      </c>
      <c r="L54" s="15">
        <v>123563.87</v>
      </c>
      <c r="M54" s="15">
        <v>189028.79</v>
      </c>
      <c r="N54" s="14">
        <v>286249</v>
      </c>
      <c r="O54" s="16">
        <v>282960.21649999998</v>
      </c>
      <c r="Q54" s="55">
        <v>325225.50548658712</v>
      </c>
      <c r="R54" s="55">
        <v>261807.88944439151</v>
      </c>
      <c r="S54" s="55">
        <v>333998.9894555363</v>
      </c>
      <c r="T54" s="55">
        <v>327979.10170988442</v>
      </c>
      <c r="U54" s="55">
        <v>263661.84652803227</v>
      </c>
      <c r="V54" s="55">
        <v>314287.60891108401</v>
      </c>
      <c r="W54" s="55">
        <v>438520.4742872357</v>
      </c>
      <c r="X54" s="55">
        <v>192031.51517090216</v>
      </c>
      <c r="Y54" s="55">
        <v>183859.88485070507</v>
      </c>
      <c r="Z54" s="55">
        <v>129333.86037034537</v>
      </c>
      <c r="AA54" s="55">
        <v>195509.64206514999</v>
      </c>
      <c r="AB54" s="56">
        <v>290542.73499999999</v>
      </c>
      <c r="AC54" s="57">
        <v>282960.21649999998</v>
      </c>
    </row>
    <row r="55" spans="2:29" ht="18.75" customHeight="1">
      <c r="B55" s="40" t="s">
        <v>56</v>
      </c>
      <c r="C55" s="41">
        <v>6041395.25</v>
      </c>
      <c r="D55" s="41">
        <v>6467720.3200000003</v>
      </c>
      <c r="E55" s="41">
        <v>7072815.5700000003</v>
      </c>
      <c r="F55" s="41">
        <v>7486075.8600000003</v>
      </c>
      <c r="G55" s="41">
        <v>7803414.0099999998</v>
      </c>
      <c r="H55" s="41">
        <v>8010266.0599999996</v>
      </c>
      <c r="I55" s="41">
        <v>8288347.5</v>
      </c>
      <c r="J55" s="41">
        <v>8264177.0999999996</v>
      </c>
      <c r="K55" s="41">
        <v>8385451.9000000004</v>
      </c>
      <c r="L55" s="41">
        <v>8471043.2899999991</v>
      </c>
      <c r="M55" s="41">
        <v>8680730.7100000009</v>
      </c>
      <c r="N55" s="40">
        <v>8902775</v>
      </c>
      <c r="O55" s="42">
        <v>9130055.5940000005</v>
      </c>
      <c r="Q55" s="41">
        <v>7233373.9177472331</v>
      </c>
      <c r="R55" s="41">
        <v>7474723.6751560643</v>
      </c>
      <c r="S55" s="41">
        <v>7935951.7661093418</v>
      </c>
      <c r="T55" s="41">
        <v>8218830.3095845487</v>
      </c>
      <c r="U55" s="41">
        <v>8457285.5409120042</v>
      </c>
      <c r="V55" s="41">
        <v>8544754.2779021543</v>
      </c>
      <c r="W55" s="41">
        <v>8797403.7946254723</v>
      </c>
      <c r="X55" s="41">
        <v>8736801.6827787589</v>
      </c>
      <c r="Y55" s="41">
        <v>8820907.5962312575</v>
      </c>
      <c r="Z55" s="41">
        <v>8866610.6853080187</v>
      </c>
      <c r="AA55" s="41">
        <v>8978349.5623923503</v>
      </c>
      <c r="AB55" s="100">
        <v>9036316.625</v>
      </c>
      <c r="AC55" s="101">
        <v>9130055.5940000005</v>
      </c>
    </row>
    <row r="56" spans="2:29">
      <c r="Q56" s="199" t="s">
        <v>80</v>
      </c>
    </row>
    <row r="57" spans="2:29">
      <c r="Q57" s="198" t="s">
        <v>79</v>
      </c>
    </row>
  </sheetData>
  <mergeCells count="3">
    <mergeCell ref="B1:AA1"/>
    <mergeCell ref="C3:M3"/>
    <mergeCell ref="Q3:AA3"/>
  </mergeCells>
  <conditionalFormatting sqref="A1">
    <cfRule type="notContainsBlanks" dxfId="0" priority="1">
      <formula>LEN(TRIM(A1))&gt;0</formula>
    </cfRule>
  </conditionalFormatting>
  <hyperlinks>
    <hyperlink ref="Q5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workbookViewId="0">
      <selection activeCell="B5" sqref="B5"/>
    </sheetView>
  </sheetViews>
  <sheetFormatPr defaultRowHeight="15"/>
  <cols>
    <col min="1" max="1" width="2.42578125" customWidth="1"/>
    <col min="2" max="2" width="44.85546875" bestFit="1" customWidth="1"/>
    <col min="3" max="12" width="14" bestFit="1" customWidth="1"/>
    <col min="13" max="13" width="12.7109375" bestFit="1" customWidth="1"/>
    <col min="14" max="14" width="14" bestFit="1" customWidth="1"/>
    <col min="15" max="15" width="12.7109375" bestFit="1" customWidth="1"/>
    <col min="17" max="29" width="14" bestFit="1" customWidth="1"/>
  </cols>
  <sheetData>
    <row r="1" spans="1:29" ht="28.5">
      <c r="A1" s="1"/>
      <c r="B1" s="205" t="s">
        <v>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"/>
      <c r="AC1" s="2"/>
    </row>
    <row r="2" spans="1:2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3.25">
      <c r="A3" s="1"/>
      <c r="B3" s="3" t="s">
        <v>1</v>
      </c>
      <c r="C3" s="207" t="s">
        <v>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4"/>
      <c r="O3" s="4"/>
      <c r="P3" s="1"/>
      <c r="Q3" s="210" t="s">
        <v>3</v>
      </c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4"/>
      <c r="AC3" s="4"/>
    </row>
    <row r="4" spans="1:29" ht="21">
      <c r="A4" s="1"/>
      <c r="B4" s="5" t="s">
        <v>4</v>
      </c>
      <c r="C4" s="6">
        <v>2007</v>
      </c>
      <c r="D4" s="6">
        <v>2008</v>
      </c>
      <c r="E4" s="6">
        <v>2009</v>
      </c>
      <c r="F4" s="6">
        <v>2010</v>
      </c>
      <c r="G4" s="6">
        <v>2011</v>
      </c>
      <c r="H4" s="6">
        <v>2012</v>
      </c>
      <c r="I4" s="6">
        <v>2013</v>
      </c>
      <c r="J4" s="6">
        <v>2014</v>
      </c>
      <c r="K4" s="6">
        <v>2015</v>
      </c>
      <c r="L4" s="6">
        <v>2016</v>
      </c>
      <c r="M4" s="6">
        <v>2017</v>
      </c>
      <c r="N4" s="6">
        <v>2018</v>
      </c>
      <c r="O4" s="6">
        <v>2019</v>
      </c>
      <c r="P4" s="1"/>
      <c r="Q4" s="6">
        <v>2007</v>
      </c>
      <c r="R4" s="6">
        <v>2008</v>
      </c>
      <c r="S4" s="6">
        <v>2009</v>
      </c>
      <c r="T4" s="6">
        <v>2010</v>
      </c>
      <c r="U4" s="6">
        <v>2011</v>
      </c>
      <c r="V4" s="6">
        <v>2012</v>
      </c>
      <c r="W4" s="6">
        <v>2013</v>
      </c>
      <c r="X4" s="6">
        <v>2014</v>
      </c>
      <c r="Y4" s="6">
        <v>2015</v>
      </c>
      <c r="Z4" s="6">
        <v>2016</v>
      </c>
      <c r="AA4" s="6">
        <v>2017</v>
      </c>
      <c r="AB4" s="6">
        <v>2018</v>
      </c>
      <c r="AC4" s="7">
        <v>2019</v>
      </c>
    </row>
    <row r="5" spans="1:29" ht="15.75">
      <c r="A5" s="1"/>
      <c r="B5" s="8" t="s">
        <v>5</v>
      </c>
      <c r="C5" s="9">
        <v>1134939</v>
      </c>
      <c r="D5" s="9">
        <v>1221107</v>
      </c>
      <c r="E5" s="9">
        <v>1315147.8700000001</v>
      </c>
      <c r="F5" s="9">
        <v>1413276.18</v>
      </c>
      <c r="G5" s="9">
        <v>1525411.85</v>
      </c>
      <c r="H5" s="9">
        <v>1714381.27</v>
      </c>
      <c r="I5" s="9">
        <v>1749570.49</v>
      </c>
      <c r="J5" s="9">
        <v>1808330.46</v>
      </c>
      <c r="K5" s="9">
        <v>1845084.52</v>
      </c>
      <c r="L5" s="9">
        <v>1980040.51</v>
      </c>
      <c r="M5" s="10">
        <v>1952025.86</v>
      </c>
      <c r="N5" s="8">
        <v>1940848.257</v>
      </c>
      <c r="O5" s="10">
        <v>1881592.4480000001</v>
      </c>
      <c r="P5" s="1"/>
      <c r="Q5" s="11">
        <v>1358864.60347618</v>
      </c>
      <c r="R5" s="11">
        <v>1411229.4519870018</v>
      </c>
      <c r="S5" s="11">
        <v>1475642.8975598807</v>
      </c>
      <c r="T5" s="11">
        <v>1551610.926902612</v>
      </c>
      <c r="U5" s="11">
        <v>1653230.6970267787</v>
      </c>
      <c r="V5" s="11">
        <v>1828774.0483351473</v>
      </c>
      <c r="W5" s="11">
        <v>1857026.1524013979</v>
      </c>
      <c r="X5" s="11">
        <v>1911748.0681710085</v>
      </c>
      <c r="Y5" s="11">
        <v>1940899.5784898249</v>
      </c>
      <c r="Z5" s="11">
        <v>2072501.3132719737</v>
      </c>
      <c r="AA5" s="11">
        <v>2018951.0666101</v>
      </c>
      <c r="AB5" s="12">
        <v>1969960.9808549997</v>
      </c>
      <c r="AC5" s="13">
        <v>1881592.4480000001</v>
      </c>
    </row>
    <row r="6" spans="1:29">
      <c r="A6" s="1"/>
      <c r="B6" s="14" t="s">
        <v>6</v>
      </c>
      <c r="C6" s="15">
        <v>962972</v>
      </c>
      <c r="D6" s="15">
        <v>1035982</v>
      </c>
      <c r="E6" s="15">
        <v>1141520.8700000001</v>
      </c>
      <c r="F6" s="15">
        <v>1231585.23</v>
      </c>
      <c r="G6" s="15">
        <v>1338156.1000000001</v>
      </c>
      <c r="H6" s="15">
        <v>1373684.81</v>
      </c>
      <c r="I6" s="15">
        <v>1423637.61</v>
      </c>
      <c r="J6" s="15">
        <v>1644168.85</v>
      </c>
      <c r="K6" s="15">
        <v>1676364.94</v>
      </c>
      <c r="L6" s="15">
        <v>1791855.08</v>
      </c>
      <c r="M6" s="16">
        <v>1772849.54</v>
      </c>
      <c r="N6" s="14">
        <v>1772701.7449999999</v>
      </c>
      <c r="O6" s="16">
        <v>1746948.899</v>
      </c>
      <c r="P6" s="1"/>
      <c r="Q6" s="17">
        <v>1152968.1903068481</v>
      </c>
      <c r="R6" s="17">
        <v>1197281.081943186</v>
      </c>
      <c r="S6" s="17">
        <v>1280827.2002386134</v>
      </c>
      <c r="T6" s="17">
        <v>1352135.6457588258</v>
      </c>
      <c r="U6" s="17">
        <v>1450284.224508703</v>
      </c>
      <c r="V6" s="17">
        <v>1465344.480297663</v>
      </c>
      <c r="W6" s="17">
        <v>1511075.0257980302</v>
      </c>
      <c r="X6" s="17">
        <v>1738198.1293034509</v>
      </c>
      <c r="Y6" s="17">
        <v>1763418.4072180719</v>
      </c>
      <c r="Z6" s="17">
        <v>1875528.2973948133</v>
      </c>
      <c r="AA6" s="17">
        <v>1833631.6864788998</v>
      </c>
      <c r="AB6" s="18">
        <v>1799292.2711749997</v>
      </c>
      <c r="AC6" s="17">
        <v>1746948.899</v>
      </c>
    </row>
    <row r="7" spans="1:29">
      <c r="A7" s="1"/>
      <c r="B7" s="19" t="s">
        <v>7</v>
      </c>
      <c r="C7" s="20">
        <v>902231</v>
      </c>
      <c r="D7" s="20">
        <v>949049</v>
      </c>
      <c r="E7" s="20">
        <v>1032526.97</v>
      </c>
      <c r="F7" s="20">
        <v>1108014.07</v>
      </c>
      <c r="G7" s="20">
        <v>1186593</v>
      </c>
      <c r="H7" s="20">
        <v>1220951.56</v>
      </c>
      <c r="I7" s="20">
        <v>1263371.47</v>
      </c>
      <c r="J7" s="20">
        <v>1468944.2</v>
      </c>
      <c r="K7" s="20">
        <v>1499688.34</v>
      </c>
      <c r="L7" s="20">
        <v>1593883.58</v>
      </c>
      <c r="M7" s="21">
        <v>1585806.23</v>
      </c>
      <c r="N7" s="19">
        <v>1571301.598</v>
      </c>
      <c r="O7" s="22">
        <v>1163498.1529999999</v>
      </c>
      <c r="P7" s="1"/>
      <c r="Q7" s="23">
        <v>1080242.8765413095</v>
      </c>
      <c r="R7" s="23">
        <v>1096812.8920551697</v>
      </c>
      <c r="S7" s="23">
        <v>1158532.1503197385</v>
      </c>
      <c r="T7" s="23">
        <v>1216469.0543173491</v>
      </c>
      <c r="U7" s="23">
        <v>1286021.1964900473</v>
      </c>
      <c r="V7" s="23">
        <v>1302420.0428894756</v>
      </c>
      <c r="W7" s="23">
        <v>1340965.6103583446</v>
      </c>
      <c r="X7" s="23">
        <v>1552952.4601388441</v>
      </c>
      <c r="Y7" s="23">
        <v>1577567.0086767112</v>
      </c>
      <c r="Z7" s="23">
        <v>1668312.2370827834</v>
      </c>
      <c r="AA7" s="23">
        <v>1640175.5965955497</v>
      </c>
      <c r="AB7" s="24">
        <v>1594871.1219699997</v>
      </c>
      <c r="AC7" s="25">
        <v>1163498.1529999999</v>
      </c>
    </row>
    <row r="8" spans="1:29">
      <c r="A8" s="1"/>
      <c r="B8" s="26" t="s">
        <v>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>
        <v>423897.34049999999</v>
      </c>
      <c r="P8" s="1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9"/>
      <c r="AC8" s="30">
        <v>423897.34049999999</v>
      </c>
    </row>
    <row r="9" spans="1:29">
      <c r="A9" s="1"/>
      <c r="B9" s="26" t="s">
        <v>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>
        <v>2016.26279</v>
      </c>
      <c r="P9" s="1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9"/>
      <c r="AC9" s="30">
        <v>2016.26279</v>
      </c>
    </row>
    <row r="10" spans="1:29">
      <c r="A10" s="1"/>
      <c r="B10" s="19" t="s">
        <v>10</v>
      </c>
      <c r="C10" s="31" t="s">
        <v>11</v>
      </c>
      <c r="D10" s="31" t="s">
        <v>11</v>
      </c>
      <c r="E10" s="31" t="s">
        <v>11</v>
      </c>
      <c r="F10" s="31" t="s">
        <v>11</v>
      </c>
      <c r="G10" s="31" t="s">
        <v>11</v>
      </c>
      <c r="H10" s="20">
        <v>5024.53</v>
      </c>
      <c r="I10" s="20">
        <v>5090.91</v>
      </c>
      <c r="J10" s="20">
        <v>5120.6099999999997</v>
      </c>
      <c r="K10" s="20">
        <v>5028.82</v>
      </c>
      <c r="L10" s="20">
        <v>4963.1000000000004</v>
      </c>
      <c r="M10" s="21">
        <v>4935.28</v>
      </c>
      <c r="N10" s="19">
        <v>7049.6049999999996</v>
      </c>
      <c r="O10" s="21">
        <v>6724.1217100000003</v>
      </c>
      <c r="P10" s="1"/>
      <c r="Q10" s="23"/>
      <c r="R10" s="23"/>
      <c r="S10" s="23"/>
      <c r="T10" s="23"/>
      <c r="U10" s="23"/>
      <c r="V10" s="23">
        <v>5359.7937809256382</v>
      </c>
      <c r="W10" s="23">
        <v>5403.5850876301647</v>
      </c>
      <c r="X10" s="23">
        <v>5413.4553898722406</v>
      </c>
      <c r="Y10" s="23">
        <v>5289.9661302785198</v>
      </c>
      <c r="Z10" s="23">
        <v>5194.8590021019991</v>
      </c>
      <c r="AA10" s="23">
        <v>5104.4860747999992</v>
      </c>
      <c r="AB10" s="24">
        <v>7155.3490749999992</v>
      </c>
      <c r="AC10" s="25">
        <v>6724.1217100000003</v>
      </c>
    </row>
    <row r="11" spans="1:29">
      <c r="A11" s="1"/>
      <c r="B11" s="26" t="s">
        <v>12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9"/>
      <c r="AC11" s="30"/>
    </row>
    <row r="12" spans="1:29">
      <c r="A12" s="1"/>
      <c r="B12" s="19" t="s">
        <v>13</v>
      </c>
      <c r="C12" s="20">
        <v>1821</v>
      </c>
      <c r="D12" s="20">
        <v>1998</v>
      </c>
      <c r="E12" s="20">
        <v>3535.31</v>
      </c>
      <c r="F12" s="20">
        <v>1295.56</v>
      </c>
      <c r="G12" s="20">
        <v>6205</v>
      </c>
      <c r="H12" s="20">
        <v>5241.71</v>
      </c>
      <c r="I12" s="20">
        <v>5502.95</v>
      </c>
      <c r="J12" s="20">
        <v>6421.56</v>
      </c>
      <c r="K12" s="20">
        <v>7053.97</v>
      </c>
      <c r="L12" s="20">
        <v>7802.08</v>
      </c>
      <c r="M12" s="21">
        <v>9862.65</v>
      </c>
      <c r="N12" s="19">
        <v>12185.822</v>
      </c>
      <c r="O12" s="22">
        <v>14239.998380000001</v>
      </c>
      <c r="P12" s="1"/>
      <c r="Q12" s="23">
        <v>2180.2867316482416</v>
      </c>
      <c r="R12" s="23">
        <v>2309.0822057936198</v>
      </c>
      <c r="S12" s="23">
        <v>3966.7441290631614</v>
      </c>
      <c r="T12" s="23">
        <v>1422.3724144688747</v>
      </c>
      <c r="U12" s="23">
        <v>6724.9356133238125</v>
      </c>
      <c r="V12" s="23">
        <v>5591.4652035943118</v>
      </c>
      <c r="W12" s="23">
        <v>5840.9318880071378</v>
      </c>
      <c r="X12" s="23">
        <v>6788.8061370399209</v>
      </c>
      <c r="Y12" s="23">
        <v>7420.281971516335</v>
      </c>
      <c r="Z12" s="23">
        <v>8166.4092045535981</v>
      </c>
      <c r="AA12" s="23">
        <v>10200.790955249999</v>
      </c>
      <c r="AB12" s="24">
        <v>12368.609329999999</v>
      </c>
      <c r="AC12" s="25">
        <v>14239.998380000001</v>
      </c>
    </row>
    <row r="13" spans="1:29">
      <c r="A13" s="1"/>
      <c r="B13" s="26" t="s">
        <v>14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>
        <v>64550.172200000001</v>
      </c>
      <c r="P13" s="1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9"/>
      <c r="AC13" s="30">
        <v>64550.172200000001</v>
      </c>
    </row>
    <row r="14" spans="1:29">
      <c r="A14" s="1"/>
      <c r="B14" s="26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>
        <v>51800.699220000002</v>
      </c>
      <c r="P14" s="1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9"/>
      <c r="AC14" s="30">
        <v>51800.699220000002</v>
      </c>
    </row>
    <row r="15" spans="1:29">
      <c r="A15" s="1"/>
      <c r="B15" s="26" t="s">
        <v>16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8">
        <v>16875.223999999998</v>
      </c>
      <c r="P15" s="1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9"/>
      <c r="AC15" s="30">
        <v>16875.223999999998</v>
      </c>
    </row>
    <row r="16" spans="1:29">
      <c r="A16" s="1"/>
      <c r="B16" s="19" t="s">
        <v>17</v>
      </c>
      <c r="C16" s="20">
        <v>2041</v>
      </c>
      <c r="D16" s="20">
        <v>4745</v>
      </c>
      <c r="E16" s="20">
        <v>2163.0500000000002</v>
      </c>
      <c r="F16" s="20">
        <v>4599.74</v>
      </c>
      <c r="G16" s="20">
        <v>5167.1000000000004</v>
      </c>
      <c r="H16" s="20">
        <v>9749.61</v>
      </c>
      <c r="I16" s="20">
        <v>8016.64</v>
      </c>
      <c r="J16" s="20">
        <v>7535.27</v>
      </c>
      <c r="K16" s="20">
        <v>5385.67</v>
      </c>
      <c r="L16" s="20">
        <v>4526.34</v>
      </c>
      <c r="M16" s="21">
        <v>4560.7700000000004</v>
      </c>
      <c r="N16" s="19">
        <v>4517.9009999999998</v>
      </c>
      <c r="O16" s="21">
        <v>3346.92688</v>
      </c>
      <c r="P16" s="1"/>
      <c r="Q16" s="23">
        <v>2443.6931462350694</v>
      </c>
      <c r="R16" s="23">
        <v>5483.781314559923</v>
      </c>
      <c r="S16" s="23">
        <v>2427.0193811490567</v>
      </c>
      <c r="T16" s="23">
        <v>5049.9732082875835</v>
      </c>
      <c r="U16" s="23">
        <v>5600.0668505407693</v>
      </c>
      <c r="V16" s="23">
        <v>10400.15664041222</v>
      </c>
      <c r="W16" s="23">
        <v>8509.0084792108846</v>
      </c>
      <c r="X16" s="23">
        <v>7966.2087125640501</v>
      </c>
      <c r="Y16" s="23">
        <v>5665.3473158429051</v>
      </c>
      <c r="Z16" s="23">
        <v>4737.7038737027988</v>
      </c>
      <c r="AA16" s="23">
        <v>4717.1359994499999</v>
      </c>
      <c r="AB16" s="24">
        <v>4585.6695149999996</v>
      </c>
      <c r="AC16" s="25">
        <v>3346.92688</v>
      </c>
    </row>
    <row r="17" spans="1:29">
      <c r="A17" s="1"/>
      <c r="B17" s="26" t="s">
        <v>18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1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9"/>
      <c r="AC17" s="30"/>
    </row>
    <row r="18" spans="1:29">
      <c r="A18" s="1"/>
      <c r="B18" s="19" t="s">
        <v>19</v>
      </c>
      <c r="C18" s="20">
        <v>56879</v>
      </c>
      <c r="D18" s="20">
        <v>80190</v>
      </c>
      <c r="E18" s="20">
        <v>103295.54</v>
      </c>
      <c r="F18" s="20">
        <v>117675.87</v>
      </c>
      <c r="G18" s="20">
        <v>140191</v>
      </c>
      <c r="H18" s="20">
        <v>132717.41</v>
      </c>
      <c r="I18" s="20">
        <v>141655.64000000001</v>
      </c>
      <c r="J18" s="20">
        <v>156147.22</v>
      </c>
      <c r="K18" s="20">
        <v>159208.14000000001</v>
      </c>
      <c r="L18" s="20">
        <v>180679.97</v>
      </c>
      <c r="M18" s="21">
        <v>167684.60999999999</v>
      </c>
      <c r="N18" s="19">
        <v>177646.81899999999</v>
      </c>
      <c r="O18" s="32" t="s">
        <v>11</v>
      </c>
      <c r="P18" s="1"/>
      <c r="Q18" s="33">
        <v>68101.333887655317</v>
      </c>
      <c r="R18" s="33">
        <v>92675.326367662856</v>
      </c>
      <c r="S18" s="33">
        <v>115901.28640866258</v>
      </c>
      <c r="T18" s="33">
        <v>129194.25679754346</v>
      </c>
      <c r="U18" s="33">
        <v>151938.02555479106</v>
      </c>
      <c r="V18" s="33">
        <v>141573.03245050943</v>
      </c>
      <c r="W18" s="33">
        <v>150355.88998483712</v>
      </c>
      <c r="X18" s="33">
        <v>165077.20949702605</v>
      </c>
      <c r="Y18" s="33">
        <v>167475.80312372308</v>
      </c>
      <c r="Z18" s="33">
        <v>189117.07776470736</v>
      </c>
      <c r="AA18" s="33">
        <v>173433.67685384996</v>
      </c>
      <c r="AB18" s="34">
        <v>180311.52128499997</v>
      </c>
      <c r="AC18" s="133" t="s">
        <v>11</v>
      </c>
    </row>
    <row r="19" spans="1:29">
      <c r="A19" s="1"/>
      <c r="B19" s="14" t="s">
        <v>20</v>
      </c>
      <c r="C19" s="15">
        <v>84162</v>
      </c>
      <c r="D19" s="15">
        <v>99144</v>
      </c>
      <c r="E19" s="15">
        <v>103596.6</v>
      </c>
      <c r="F19" s="15">
        <v>95228.17</v>
      </c>
      <c r="G19" s="15">
        <v>99729.75</v>
      </c>
      <c r="H19" s="15">
        <v>103875.41</v>
      </c>
      <c r="I19" s="15">
        <v>95806.64</v>
      </c>
      <c r="J19" s="15">
        <v>94133.58</v>
      </c>
      <c r="K19" s="15">
        <v>102298.17</v>
      </c>
      <c r="L19" s="15">
        <v>105213.25</v>
      </c>
      <c r="M19" s="16">
        <v>104852.4</v>
      </c>
      <c r="N19" s="14">
        <v>94645.101999999999</v>
      </c>
      <c r="O19" s="16">
        <v>88279.563070000004</v>
      </c>
      <c r="P19" s="1"/>
      <c r="Q19" s="17">
        <v>100767.32120207541</v>
      </c>
      <c r="R19" s="17">
        <v>114580.40350911043</v>
      </c>
      <c r="S19" s="17">
        <v>116239.08648489234</v>
      </c>
      <c r="T19" s="17">
        <v>104549.32391271146</v>
      </c>
      <c r="U19" s="17">
        <v>108086.4057184336</v>
      </c>
      <c r="V19" s="17">
        <v>110806.53842431051</v>
      </c>
      <c r="W19" s="17">
        <v>101690.92189804016</v>
      </c>
      <c r="X19" s="17">
        <v>99517.037231691094</v>
      </c>
      <c r="Y19" s="17">
        <v>107610.50395310913</v>
      </c>
      <c r="Z19" s="17">
        <v>110126.33211156497</v>
      </c>
      <c r="AA19" s="17">
        <v>108447.26453399999</v>
      </c>
      <c r="AB19" s="18">
        <v>96064.778529999996</v>
      </c>
      <c r="AC19" s="17">
        <v>88279.563070000004</v>
      </c>
    </row>
    <row r="20" spans="1:29">
      <c r="A20" s="1"/>
      <c r="B20" s="19" t="s">
        <v>21</v>
      </c>
      <c r="C20" s="20">
        <v>22199</v>
      </c>
      <c r="D20" s="20">
        <v>25520</v>
      </c>
      <c r="E20" s="20">
        <v>25547.32</v>
      </c>
      <c r="F20" s="20">
        <v>21862.89</v>
      </c>
      <c r="G20" s="20">
        <v>22243</v>
      </c>
      <c r="H20" s="20">
        <v>20269.29</v>
      </c>
      <c r="I20" s="20">
        <v>20950.22</v>
      </c>
      <c r="J20" s="20">
        <v>21563.93</v>
      </c>
      <c r="K20" s="20">
        <v>14533.51</v>
      </c>
      <c r="L20" s="20">
        <v>15109.08</v>
      </c>
      <c r="M20" s="21">
        <v>13681.89</v>
      </c>
      <c r="N20" s="19">
        <v>12709.243</v>
      </c>
      <c r="O20" s="21">
        <v>11313.340759999999</v>
      </c>
      <c r="P20" s="1"/>
      <c r="Q20" s="23">
        <v>26578.904533695397</v>
      </c>
      <c r="R20" s="23">
        <v>29493.382328254844</v>
      </c>
      <c r="S20" s="23">
        <v>28665.005791089858</v>
      </c>
      <c r="T20" s="23">
        <v>24002.88032709208</v>
      </c>
      <c r="U20" s="23">
        <v>24106.807872225876</v>
      </c>
      <c r="V20" s="23">
        <v>21621.766510654375</v>
      </c>
      <c r="W20" s="23">
        <v>22236.947102693084</v>
      </c>
      <c r="X20" s="23">
        <v>22797.161487660203</v>
      </c>
      <c r="Y20" s="23">
        <v>15288.233751469366</v>
      </c>
      <c r="Z20" s="23">
        <v>15814.619945493596</v>
      </c>
      <c r="AA20" s="23">
        <v>14150.973598649998</v>
      </c>
      <c r="AB20" s="24">
        <v>12899.881644999999</v>
      </c>
      <c r="AC20" s="23">
        <v>11313.340759999999</v>
      </c>
    </row>
    <row r="21" spans="1:29">
      <c r="A21" s="1"/>
      <c r="B21" s="19" t="s">
        <v>22</v>
      </c>
      <c r="C21" s="20">
        <v>60393</v>
      </c>
      <c r="D21" s="20">
        <v>72648</v>
      </c>
      <c r="E21" s="20">
        <v>76352.28</v>
      </c>
      <c r="F21" s="20">
        <v>72886.89</v>
      </c>
      <c r="G21" s="20">
        <v>77126.850000000006</v>
      </c>
      <c r="H21" s="20">
        <v>83321.31</v>
      </c>
      <c r="I21" s="20">
        <v>74478.02</v>
      </c>
      <c r="J21" s="20">
        <v>72224.759999999995</v>
      </c>
      <c r="K21" s="20">
        <v>87629.59</v>
      </c>
      <c r="L21" s="20">
        <v>90008.4</v>
      </c>
      <c r="M21" s="21">
        <v>91097.06</v>
      </c>
      <c r="N21" s="19">
        <v>81907.710999999996</v>
      </c>
      <c r="O21" s="21">
        <v>76934.951310000004</v>
      </c>
      <c r="P21" s="1"/>
      <c r="Q21" s="23">
        <v>72308.652709737653</v>
      </c>
      <c r="R21" s="23">
        <v>83959.0611043518</v>
      </c>
      <c r="S21" s="23">
        <v>85669.986063622884</v>
      </c>
      <c r="T21" s="23">
        <v>80021.227664042788</v>
      </c>
      <c r="U21" s="23">
        <v>83589.540742704878</v>
      </c>
      <c r="V21" s="23">
        <v>88880.957852093066</v>
      </c>
      <c r="W21" s="23">
        <v>79052.334106912356</v>
      </c>
      <c r="X21" s="23">
        <v>76355.26163957594</v>
      </c>
      <c r="Y21" s="23">
        <v>92180.186029763106</v>
      </c>
      <c r="Z21" s="23">
        <v>94211.470049927972</v>
      </c>
      <c r="AA21" s="23">
        <v>94220.322702099991</v>
      </c>
      <c r="AB21" s="24">
        <v>83136.326664999986</v>
      </c>
      <c r="AC21" s="23">
        <v>76934.951310000004</v>
      </c>
    </row>
    <row r="22" spans="1:29">
      <c r="A22" s="1"/>
      <c r="B22" s="19" t="s">
        <v>23</v>
      </c>
      <c r="C22" s="20">
        <v>1570</v>
      </c>
      <c r="D22" s="20">
        <v>976</v>
      </c>
      <c r="E22" s="20">
        <v>1697</v>
      </c>
      <c r="F22" s="20">
        <v>478.39</v>
      </c>
      <c r="G22" s="20">
        <v>359.9</v>
      </c>
      <c r="H22" s="20">
        <v>284.81</v>
      </c>
      <c r="I22" s="20">
        <v>378.4</v>
      </c>
      <c r="J22" s="20">
        <v>344.89</v>
      </c>
      <c r="K22" s="20">
        <v>135.07</v>
      </c>
      <c r="L22" s="20">
        <v>95.78</v>
      </c>
      <c r="M22" s="21">
        <v>73.45</v>
      </c>
      <c r="N22" s="19">
        <v>28.148</v>
      </c>
      <c r="O22" s="21">
        <v>31.271000000000001</v>
      </c>
      <c r="P22" s="1"/>
      <c r="Q22" s="23">
        <v>1879.7639586423611</v>
      </c>
      <c r="R22" s="23">
        <v>1127.9600765037903</v>
      </c>
      <c r="S22" s="23">
        <v>1904.0946301795839</v>
      </c>
      <c r="T22" s="23">
        <v>525.21592157658847</v>
      </c>
      <c r="U22" s="23">
        <v>390.05710350285898</v>
      </c>
      <c r="V22" s="23">
        <v>303.81406156305786</v>
      </c>
      <c r="W22" s="23">
        <v>401.64068843473058</v>
      </c>
      <c r="X22" s="23">
        <v>364.61410445494522</v>
      </c>
      <c r="Y22" s="23">
        <v>142.08417187664696</v>
      </c>
      <c r="Z22" s="23">
        <v>100.25258310759997</v>
      </c>
      <c r="AA22" s="23">
        <v>75.968233249999997</v>
      </c>
      <c r="AB22" s="24">
        <v>28.570219999999996</v>
      </c>
      <c r="AC22" s="23">
        <v>31.271000000000001</v>
      </c>
    </row>
    <row r="23" spans="1:29">
      <c r="A23" s="1"/>
      <c r="B23" s="14" t="s">
        <v>24</v>
      </c>
      <c r="C23" s="15">
        <v>7689</v>
      </c>
      <c r="D23" s="15">
        <v>8434</v>
      </c>
      <c r="E23" s="15">
        <v>9362</v>
      </c>
      <c r="F23" s="15">
        <v>10286.52</v>
      </c>
      <c r="G23" s="15">
        <v>9388</v>
      </c>
      <c r="H23" s="15">
        <v>10475.1</v>
      </c>
      <c r="I23" s="15">
        <v>10397.799999999999</v>
      </c>
      <c r="J23" s="15">
        <v>11796.4</v>
      </c>
      <c r="K23" s="15">
        <v>11840.55</v>
      </c>
      <c r="L23" s="15">
        <v>13614.99</v>
      </c>
      <c r="M23" s="16">
        <v>9990.01</v>
      </c>
      <c r="N23" s="14">
        <v>10558.218000000001</v>
      </c>
      <c r="O23" s="16">
        <v>10467.46185</v>
      </c>
      <c r="P23" s="1"/>
      <c r="Q23" s="17">
        <v>9206.0541898096271</v>
      </c>
      <c r="R23" s="17">
        <v>9747.1468086403347</v>
      </c>
      <c r="S23" s="17">
        <v>10504.498484231741</v>
      </c>
      <c r="T23" s="17">
        <v>11293.388410326323</v>
      </c>
      <c r="U23" s="17">
        <v>10174.648757112644</v>
      </c>
      <c r="V23" s="17">
        <v>11174.055251849259</v>
      </c>
      <c r="W23" s="17">
        <v>11036.415301814593</v>
      </c>
      <c r="X23" s="17">
        <v>12471.030826618098</v>
      </c>
      <c r="Y23" s="17">
        <v>12455.42860231015</v>
      </c>
      <c r="Z23" s="17">
        <v>14250.761291335797</v>
      </c>
      <c r="AA23" s="17">
        <v>10332.51749285</v>
      </c>
      <c r="AB23" s="18">
        <v>10716.591269999999</v>
      </c>
      <c r="AC23" s="17">
        <v>10467.46185</v>
      </c>
    </row>
    <row r="24" spans="1:29">
      <c r="A24" s="1"/>
      <c r="B24" s="14" t="s">
        <v>25</v>
      </c>
      <c r="C24" s="15">
        <v>14170</v>
      </c>
      <c r="D24" s="15">
        <v>12662</v>
      </c>
      <c r="E24" s="15">
        <v>17183.400000000001</v>
      </c>
      <c r="F24" s="35" t="s">
        <v>11</v>
      </c>
      <c r="G24" s="35" t="s">
        <v>11</v>
      </c>
      <c r="H24" s="35" t="s">
        <v>11</v>
      </c>
      <c r="I24" s="35" t="s">
        <v>11</v>
      </c>
      <c r="J24" s="35" t="s">
        <v>11</v>
      </c>
      <c r="K24" s="35" t="s">
        <v>11</v>
      </c>
      <c r="L24" s="35" t="s">
        <v>11</v>
      </c>
      <c r="M24" s="36" t="s">
        <v>11</v>
      </c>
      <c r="N24" s="14" t="s">
        <v>11</v>
      </c>
      <c r="O24" s="36"/>
      <c r="P24" s="1"/>
      <c r="Q24" s="17">
        <v>16965.767703160673</v>
      </c>
      <c r="R24" s="17">
        <v>14633.432877757165</v>
      </c>
      <c r="S24" s="17">
        <v>19280.388726121309</v>
      </c>
      <c r="T24" s="17"/>
      <c r="U24" s="17"/>
      <c r="V24" s="17"/>
      <c r="W24" s="17"/>
      <c r="X24" s="17"/>
      <c r="Y24" s="17"/>
      <c r="Z24" s="17"/>
      <c r="AA24" s="17"/>
      <c r="AB24" s="18"/>
      <c r="AC24" s="17">
        <v>0</v>
      </c>
    </row>
    <row r="25" spans="1:29">
      <c r="A25" s="1"/>
      <c r="B25" s="14" t="s">
        <v>26</v>
      </c>
      <c r="C25" s="35" t="s">
        <v>11</v>
      </c>
      <c r="D25" s="35" t="s">
        <v>11</v>
      </c>
      <c r="E25" s="35" t="s">
        <v>11</v>
      </c>
      <c r="F25" s="15">
        <v>9719.76</v>
      </c>
      <c r="G25" s="15">
        <v>8896</v>
      </c>
      <c r="H25" s="15">
        <v>7593.71</v>
      </c>
      <c r="I25" s="15">
        <v>9485.76</v>
      </c>
      <c r="J25" s="15">
        <v>13286.5</v>
      </c>
      <c r="K25" s="15">
        <v>14180.32</v>
      </c>
      <c r="L25" s="15">
        <v>11352.17</v>
      </c>
      <c r="M25" s="16">
        <v>12486.26</v>
      </c>
      <c r="N25" s="14">
        <v>10914.924000000001</v>
      </c>
      <c r="O25" s="16">
        <v>8787.0195199999998</v>
      </c>
      <c r="P25" s="1"/>
      <c r="Q25" s="17"/>
      <c r="R25" s="17"/>
      <c r="S25" s="17"/>
      <c r="T25" s="17">
        <v>10671.152628406242</v>
      </c>
      <c r="U25" s="17">
        <v>9641.4225972810054</v>
      </c>
      <c r="V25" s="17">
        <v>8100.4033476072045</v>
      </c>
      <c r="W25" s="17">
        <v>10068.359346529151</v>
      </c>
      <c r="X25" s="17">
        <v>14046.348977472904</v>
      </c>
      <c r="Y25" s="17">
        <v>14916.702629346668</v>
      </c>
      <c r="Z25" s="17">
        <v>11882.275698231397</v>
      </c>
      <c r="AA25" s="17">
        <v>12914.351424099999</v>
      </c>
      <c r="AB25" s="18">
        <v>11078.647859999999</v>
      </c>
      <c r="AC25" s="17">
        <v>8787.0195199999998</v>
      </c>
    </row>
    <row r="26" spans="1:29">
      <c r="A26" s="1"/>
      <c r="B26" s="14" t="s">
        <v>27</v>
      </c>
      <c r="C26" s="15">
        <v>65946</v>
      </c>
      <c r="D26" s="15">
        <v>64885</v>
      </c>
      <c r="E26" s="15">
        <v>43485</v>
      </c>
      <c r="F26" s="15">
        <v>66456.5</v>
      </c>
      <c r="G26" s="15">
        <v>69242</v>
      </c>
      <c r="H26" s="15">
        <v>218752.25</v>
      </c>
      <c r="I26" s="15">
        <v>210242.68</v>
      </c>
      <c r="J26" s="15">
        <v>44945.120000000003</v>
      </c>
      <c r="K26" s="15">
        <v>40400.54</v>
      </c>
      <c r="L26" s="15">
        <v>58005.02</v>
      </c>
      <c r="M26" s="16">
        <v>51847.65</v>
      </c>
      <c r="N26" s="14">
        <v>52028.267999999996</v>
      </c>
      <c r="O26" s="16">
        <v>27109.50434</v>
      </c>
      <c r="P26" s="1"/>
      <c r="Q26" s="17">
        <v>78957.270074286076</v>
      </c>
      <c r="R26" s="17">
        <v>74987.386848307811</v>
      </c>
      <c r="S26" s="17">
        <v>48791.723626021922</v>
      </c>
      <c r="T26" s="17">
        <v>72961.416192342134</v>
      </c>
      <c r="U26" s="17">
        <v>75043.995445248584</v>
      </c>
      <c r="V26" s="17">
        <v>233348.58168097123</v>
      </c>
      <c r="W26" s="17">
        <v>223155.43005698407</v>
      </c>
      <c r="X26" s="17">
        <v>47515.511259880106</v>
      </c>
      <c r="Y26" s="17">
        <v>42498.536086987122</v>
      </c>
      <c r="Z26" s="17">
        <v>60713.646776028385</v>
      </c>
      <c r="AA26" s="17">
        <v>53625.246680249998</v>
      </c>
      <c r="AB26" s="18">
        <v>52808.692019999988</v>
      </c>
      <c r="AC26" s="17">
        <v>27109.50434</v>
      </c>
    </row>
    <row r="27" spans="1:29" ht="15.75">
      <c r="A27" s="1"/>
      <c r="B27" s="8" t="s">
        <v>28</v>
      </c>
      <c r="C27" s="9">
        <v>1255895</v>
      </c>
      <c r="D27" s="9">
        <v>1565172</v>
      </c>
      <c r="E27" s="9">
        <v>1792161</v>
      </c>
      <c r="F27" s="9">
        <v>1873857.09</v>
      </c>
      <c r="G27" s="9">
        <v>2000290</v>
      </c>
      <c r="H27" s="9">
        <v>1981169.88</v>
      </c>
      <c r="I27" s="9">
        <v>2013595.3</v>
      </c>
      <c r="J27" s="9">
        <v>2030873.87</v>
      </c>
      <c r="K27" s="9">
        <v>1999742.75</v>
      </c>
      <c r="L27" s="9">
        <v>2012170.96</v>
      </c>
      <c r="M27" s="10">
        <v>2036895.35</v>
      </c>
      <c r="N27" s="8">
        <v>2090627.0649999999</v>
      </c>
      <c r="O27" s="10">
        <v>2092520.77</v>
      </c>
      <c r="P27" s="1"/>
      <c r="Q27" s="11">
        <v>1503685.4502160179</v>
      </c>
      <c r="R27" s="11">
        <v>1808864.2713745802</v>
      </c>
      <c r="S27" s="11">
        <v>2010868.6720785345</v>
      </c>
      <c r="T27" s="11">
        <v>2057274.5634883137</v>
      </c>
      <c r="U27" s="11">
        <v>2167900.3155480241</v>
      </c>
      <c r="V27" s="11">
        <v>2113364.2354172813</v>
      </c>
      <c r="W27" s="11">
        <v>2137266.9199813372</v>
      </c>
      <c r="X27" s="11">
        <v>2147018.6360027804</v>
      </c>
      <c r="Y27" s="11">
        <v>2103589.1952326843</v>
      </c>
      <c r="Z27" s="11">
        <v>2106132.1402599625</v>
      </c>
      <c r="AA27" s="11">
        <v>2106730.3070747498</v>
      </c>
      <c r="AB27" s="12">
        <v>2121986.4709749999</v>
      </c>
      <c r="AC27" s="11">
        <v>2092520.77</v>
      </c>
    </row>
    <row r="28" spans="1:29">
      <c r="A28" s="1"/>
      <c r="B28" s="14" t="s">
        <v>29</v>
      </c>
      <c r="C28" s="15">
        <v>1255895</v>
      </c>
      <c r="D28" s="15">
        <v>1565172</v>
      </c>
      <c r="E28" s="15">
        <v>1792161</v>
      </c>
      <c r="F28" s="15">
        <v>1873857.09</v>
      </c>
      <c r="G28" s="15">
        <v>2000290</v>
      </c>
      <c r="H28" s="15">
        <v>1981169.88</v>
      </c>
      <c r="I28" s="15">
        <v>2013595.3</v>
      </c>
      <c r="J28" s="15">
        <v>2030873.87</v>
      </c>
      <c r="K28" s="15">
        <v>1999742.75</v>
      </c>
      <c r="L28" s="15">
        <v>2012170.96</v>
      </c>
      <c r="M28" s="16">
        <v>2036895.35</v>
      </c>
      <c r="N28" s="14">
        <v>2090627.0649999999</v>
      </c>
      <c r="O28" s="16">
        <v>2092520.77</v>
      </c>
      <c r="P28" s="1"/>
      <c r="Q28" s="17">
        <v>1503685.4502160179</v>
      </c>
      <c r="R28" s="17">
        <v>1808864.2713745802</v>
      </c>
      <c r="S28" s="17">
        <v>2010868.6720785345</v>
      </c>
      <c r="T28" s="17">
        <v>2057274.5634883137</v>
      </c>
      <c r="U28" s="17">
        <v>2167900.3155480241</v>
      </c>
      <c r="V28" s="17">
        <v>2113364.2354172813</v>
      </c>
      <c r="W28" s="17">
        <v>2137266.9199813372</v>
      </c>
      <c r="X28" s="17">
        <v>2147018.6360027804</v>
      </c>
      <c r="Y28" s="17">
        <v>2103589.1952326843</v>
      </c>
      <c r="Z28" s="17">
        <v>2106132.1402599625</v>
      </c>
      <c r="AA28" s="17">
        <v>2106730.3070747498</v>
      </c>
      <c r="AB28" s="18">
        <v>2121986.4709749999</v>
      </c>
      <c r="AC28" s="17">
        <v>2092520.77</v>
      </c>
    </row>
    <row r="29" spans="1:29">
      <c r="A29" s="1"/>
      <c r="B29" s="19" t="s">
        <v>30</v>
      </c>
      <c r="C29" s="20">
        <v>1042348</v>
      </c>
      <c r="D29" s="20">
        <v>1309038</v>
      </c>
      <c r="E29" s="20">
        <v>1460030</v>
      </c>
      <c r="F29" s="20">
        <v>1625150.09</v>
      </c>
      <c r="G29" s="20">
        <v>1756982</v>
      </c>
      <c r="H29" s="20">
        <v>1752506.88</v>
      </c>
      <c r="I29" s="20">
        <v>1795332.3</v>
      </c>
      <c r="J29" s="20">
        <v>1815555.87</v>
      </c>
      <c r="K29" s="20">
        <v>1792589.75</v>
      </c>
      <c r="L29" s="20">
        <v>1808992.96</v>
      </c>
      <c r="M29" s="21">
        <v>1837742.24</v>
      </c>
      <c r="N29" s="19">
        <v>1892789.05</v>
      </c>
      <c r="O29" s="21">
        <v>1904118.47</v>
      </c>
      <c r="P29" s="1"/>
      <c r="Q29" s="23">
        <v>1248005.2246897756</v>
      </c>
      <c r="R29" s="23">
        <v>1512851.0272811153</v>
      </c>
      <c r="S29" s="23">
        <v>1638205.8237484372</v>
      </c>
      <c r="T29" s="23">
        <v>1784223.5461017701</v>
      </c>
      <c r="U29" s="23">
        <v>1904204.8064091699</v>
      </c>
      <c r="V29" s="23">
        <v>1869443.6049647217</v>
      </c>
      <c r="W29" s="23">
        <v>1905598.575425762</v>
      </c>
      <c r="X29" s="23">
        <v>1919386.6961291106</v>
      </c>
      <c r="Y29" s="23">
        <v>1885678.7602229631</v>
      </c>
      <c r="Z29" s="23">
        <v>1893466.4550372027</v>
      </c>
      <c r="AA29" s="23">
        <v>1900749.2326983998</v>
      </c>
      <c r="AB29" s="24">
        <v>1921180.8857499999</v>
      </c>
      <c r="AC29" s="23">
        <v>1904118.47</v>
      </c>
    </row>
    <row r="30" spans="1:29">
      <c r="A30" s="1"/>
      <c r="B30" s="19" t="s">
        <v>31</v>
      </c>
      <c r="C30" s="20">
        <v>213547</v>
      </c>
      <c r="D30" s="20">
        <v>256134</v>
      </c>
      <c r="E30" s="20">
        <v>332131</v>
      </c>
      <c r="F30" s="20">
        <v>248707</v>
      </c>
      <c r="G30" s="20">
        <v>243308</v>
      </c>
      <c r="H30" s="20">
        <v>228663</v>
      </c>
      <c r="I30" s="20">
        <v>218263</v>
      </c>
      <c r="J30" s="20">
        <v>215318</v>
      </c>
      <c r="K30" s="20">
        <v>207153</v>
      </c>
      <c r="L30" s="20">
        <v>203178</v>
      </c>
      <c r="M30" s="21">
        <v>199153.1</v>
      </c>
      <c r="N30" s="19">
        <v>197838.01500000001</v>
      </c>
      <c r="O30" s="21">
        <v>188402.3</v>
      </c>
      <c r="P30" s="1"/>
      <c r="Q30" s="23">
        <v>255680.22552624223</v>
      </c>
      <c r="R30" s="23">
        <v>296013.24409346498</v>
      </c>
      <c r="S30" s="23">
        <v>372662.84833009745</v>
      </c>
      <c r="T30" s="23">
        <v>273051.01738654362</v>
      </c>
      <c r="U30" s="23">
        <v>263695.50913885416</v>
      </c>
      <c r="V30" s="23">
        <v>243920.63045255959</v>
      </c>
      <c r="W30" s="23">
        <v>231668.34455557508</v>
      </c>
      <c r="X30" s="23">
        <v>227631.93987366956</v>
      </c>
      <c r="Y30" s="23">
        <v>217910.43500972123</v>
      </c>
      <c r="Z30" s="23">
        <v>212665.68522275996</v>
      </c>
      <c r="AA30" s="23">
        <v>205981.06403349998</v>
      </c>
      <c r="AB30" s="24">
        <v>200805.58522499999</v>
      </c>
      <c r="AC30" s="23">
        <v>188402.3</v>
      </c>
    </row>
    <row r="31" spans="1:29" ht="15.75">
      <c r="A31" s="1"/>
      <c r="B31" s="8" t="s">
        <v>32</v>
      </c>
      <c r="C31" s="9">
        <v>1229528</v>
      </c>
      <c r="D31" s="9">
        <v>1454039</v>
      </c>
      <c r="E31" s="9">
        <v>1534578.94</v>
      </c>
      <c r="F31" s="9">
        <v>1647540.92</v>
      </c>
      <c r="G31" s="9">
        <v>1667716</v>
      </c>
      <c r="H31" s="9">
        <v>1782241.49</v>
      </c>
      <c r="I31" s="9">
        <v>1862292.44</v>
      </c>
      <c r="J31" s="9">
        <v>1903210.28</v>
      </c>
      <c r="K31" s="9">
        <v>1991900.07</v>
      </c>
      <c r="L31" s="9">
        <v>1988322.52</v>
      </c>
      <c r="M31" s="10">
        <v>2091440.2</v>
      </c>
      <c r="N31" s="8">
        <v>2129744.1510000001</v>
      </c>
      <c r="O31" s="10">
        <v>2238858.0720000002</v>
      </c>
      <c r="P31" s="1"/>
      <c r="Q31" s="11">
        <v>1472116.1914277866</v>
      </c>
      <c r="R31" s="11">
        <v>1680428.2189339085</v>
      </c>
      <c r="S31" s="11">
        <v>1721852.3979025797</v>
      </c>
      <c r="T31" s="11">
        <v>1808806.0424192403</v>
      </c>
      <c r="U31" s="11">
        <v>1807458.9397759768</v>
      </c>
      <c r="V31" s="11">
        <v>1901162.2687514341</v>
      </c>
      <c r="W31" s="11">
        <v>1976671.2940496677</v>
      </c>
      <c r="X31" s="11">
        <v>2012054.0225336936</v>
      </c>
      <c r="Y31" s="11">
        <v>2095339.2456280827</v>
      </c>
      <c r="Z31" s="11">
        <v>2081170.063489378</v>
      </c>
      <c r="AA31" s="11">
        <v>2163145.2272569998</v>
      </c>
      <c r="AB31" s="12">
        <v>2161690.313265</v>
      </c>
      <c r="AC31" s="11">
        <v>2238858.0720000002</v>
      </c>
    </row>
    <row r="32" spans="1:29">
      <c r="A32" s="1"/>
      <c r="B32" s="14" t="s">
        <v>33</v>
      </c>
      <c r="C32" s="15">
        <v>1076596</v>
      </c>
      <c r="D32" s="15">
        <v>1283398</v>
      </c>
      <c r="E32" s="15">
        <v>1356433.94</v>
      </c>
      <c r="F32" s="15">
        <v>1468111.44</v>
      </c>
      <c r="G32" s="15">
        <v>1471448</v>
      </c>
      <c r="H32" s="15">
        <v>1568415</v>
      </c>
      <c r="I32" s="15">
        <v>1595337.47</v>
      </c>
      <c r="J32" s="15">
        <v>1567926.57</v>
      </c>
      <c r="K32" s="15">
        <v>1686607.91</v>
      </c>
      <c r="L32" s="15">
        <v>1680788.48</v>
      </c>
      <c r="M32" s="16">
        <v>1759930.24</v>
      </c>
      <c r="N32" s="14">
        <v>1813446.267</v>
      </c>
      <c r="O32" s="16">
        <v>1922389.686</v>
      </c>
      <c r="P32" s="1"/>
      <c r="Q32" s="17">
        <v>1289010.4196296379</v>
      </c>
      <c r="R32" s="17">
        <v>1483218.961336897</v>
      </c>
      <c r="S32" s="17">
        <v>1521967.3431628379</v>
      </c>
      <c r="T32" s="17">
        <v>1611813.5891986296</v>
      </c>
      <c r="U32" s="17">
        <v>1594745.0537234645</v>
      </c>
      <c r="V32" s="17">
        <v>1673068.1203834955</v>
      </c>
      <c r="W32" s="17">
        <v>1693320.4009950354</v>
      </c>
      <c r="X32" s="17">
        <v>1657595.5874964888</v>
      </c>
      <c r="Y32" s="17">
        <v>1774193.293647385</v>
      </c>
      <c r="Z32" s="17">
        <v>1759275.2847932412</v>
      </c>
      <c r="AA32" s="17">
        <v>1820269.4482783999</v>
      </c>
      <c r="AB32" s="18">
        <v>1840647.9610049997</v>
      </c>
      <c r="AC32" s="17">
        <v>1922389.686</v>
      </c>
    </row>
    <row r="33" spans="1:29">
      <c r="A33" s="1"/>
      <c r="B33" s="19" t="s">
        <v>34</v>
      </c>
      <c r="C33" s="20">
        <v>619794</v>
      </c>
      <c r="D33" s="20">
        <v>816216</v>
      </c>
      <c r="E33" s="20">
        <v>865156.94</v>
      </c>
      <c r="F33" s="20">
        <v>899861.42</v>
      </c>
      <c r="G33" s="20">
        <v>913681</v>
      </c>
      <c r="H33" s="31">
        <v>995479</v>
      </c>
      <c r="I33" s="31">
        <v>969628.46</v>
      </c>
      <c r="J33" s="31">
        <v>930486.89</v>
      </c>
      <c r="K33" s="31">
        <v>964609.94</v>
      </c>
      <c r="L33" s="31">
        <v>997320.13</v>
      </c>
      <c r="M33" s="22">
        <v>986308.14</v>
      </c>
      <c r="N33" s="19">
        <v>912799.89500000002</v>
      </c>
      <c r="O33" s="22">
        <v>904583.75619999995</v>
      </c>
      <c r="P33" s="1"/>
      <c r="Q33" s="23">
        <v>742080.52419285569</v>
      </c>
      <c r="R33" s="23">
        <v>943298.21906108363</v>
      </c>
      <c r="S33" s="23">
        <v>970736.99688662367</v>
      </c>
      <c r="T33" s="23">
        <v>987941.94066873798</v>
      </c>
      <c r="U33" s="23">
        <v>990241.07914864051</v>
      </c>
      <c r="V33" s="23">
        <v>1061902.7358264502</v>
      </c>
      <c r="W33" s="23">
        <v>1029181.4011636038</v>
      </c>
      <c r="X33" s="23">
        <v>983701.01801854838</v>
      </c>
      <c r="Y33" s="23">
        <v>1014702.0397488865</v>
      </c>
      <c r="Z33" s="23">
        <v>1043891.4096649344</v>
      </c>
      <c r="AA33" s="23">
        <v>1020123.7145798999</v>
      </c>
      <c r="AB33" s="24">
        <v>926491.8934249999</v>
      </c>
      <c r="AC33" s="23">
        <v>904583.75619999995</v>
      </c>
    </row>
    <row r="34" spans="1:29">
      <c r="A34" s="1"/>
      <c r="B34" s="19" t="s">
        <v>35</v>
      </c>
      <c r="C34" s="20">
        <v>264568</v>
      </c>
      <c r="D34" s="20">
        <v>295700</v>
      </c>
      <c r="E34" s="20">
        <v>304750.7</v>
      </c>
      <c r="F34" s="20">
        <v>371330.62</v>
      </c>
      <c r="G34" s="20">
        <v>357662</v>
      </c>
      <c r="H34" s="31">
        <v>366667</v>
      </c>
      <c r="I34" s="31">
        <v>382064.73</v>
      </c>
      <c r="J34" s="31">
        <v>427325.74</v>
      </c>
      <c r="K34" s="31">
        <v>470326.68</v>
      </c>
      <c r="L34" s="31">
        <v>423899.64</v>
      </c>
      <c r="M34" s="22">
        <v>505253.5</v>
      </c>
      <c r="N34" s="19">
        <v>595989.12899999996</v>
      </c>
      <c r="O34" s="22">
        <v>684437.88179999997</v>
      </c>
      <c r="P34" s="1"/>
      <c r="Q34" s="23">
        <v>316767.76497458102</v>
      </c>
      <c r="R34" s="23">
        <v>341739.54367025697</v>
      </c>
      <c r="S34" s="23">
        <v>341941.17349055351</v>
      </c>
      <c r="T34" s="23">
        <v>407677.32141747524</v>
      </c>
      <c r="U34" s="23">
        <v>387631.57475142973</v>
      </c>
      <c r="V34" s="23">
        <v>391133.00274267659</v>
      </c>
      <c r="W34" s="23">
        <v>405530.49995726603</v>
      </c>
      <c r="X34" s="23">
        <v>451764.30746222497</v>
      </c>
      <c r="Y34" s="23">
        <v>494750.69844741788</v>
      </c>
      <c r="Z34" s="23">
        <v>443694.2356272887</v>
      </c>
      <c r="AA34" s="23">
        <v>522576.11624749994</v>
      </c>
      <c r="AB34" s="24">
        <v>604928.96593499987</v>
      </c>
      <c r="AC34" s="23">
        <v>684437.88179999997</v>
      </c>
    </row>
    <row r="35" spans="1:29">
      <c r="A35" s="1"/>
      <c r="B35" s="19" t="s">
        <v>36</v>
      </c>
      <c r="C35" s="20">
        <v>100176</v>
      </c>
      <c r="D35" s="20">
        <v>80944</v>
      </c>
      <c r="E35" s="20">
        <v>89985</v>
      </c>
      <c r="F35" s="20">
        <v>97943.11</v>
      </c>
      <c r="G35" s="20">
        <v>103863</v>
      </c>
      <c r="H35" s="31">
        <v>137920</v>
      </c>
      <c r="I35" s="31">
        <v>148575.57999999999</v>
      </c>
      <c r="J35" s="31">
        <v>152153.1</v>
      </c>
      <c r="K35" s="31">
        <v>189762.79</v>
      </c>
      <c r="L35" s="31">
        <v>189406.87</v>
      </c>
      <c r="M35" s="22">
        <v>197288.71</v>
      </c>
      <c r="N35" s="19">
        <v>210531.65900000001</v>
      </c>
      <c r="O35" s="22">
        <v>228126.53039999999</v>
      </c>
      <c r="P35" s="1"/>
      <c r="Q35" s="23">
        <v>119940.91358022748</v>
      </c>
      <c r="R35" s="23">
        <v>93546.721754634011</v>
      </c>
      <c r="S35" s="23">
        <v>100966.38497154381</v>
      </c>
      <c r="T35" s="23">
        <v>107530.00853012642</v>
      </c>
      <c r="U35" s="23">
        <v>112565.99316787288</v>
      </c>
      <c r="V35" s="23">
        <v>147122.7673564023</v>
      </c>
      <c r="W35" s="23">
        <v>157700.84100367175</v>
      </c>
      <c r="X35" s="23">
        <v>160854.66756514751</v>
      </c>
      <c r="Y35" s="23">
        <v>199617.15310692281</v>
      </c>
      <c r="Z35" s="23">
        <v>198251.49275240535</v>
      </c>
      <c r="AA35" s="23">
        <v>204052.75342234998</v>
      </c>
      <c r="AB35" s="24">
        <v>213689.63388499999</v>
      </c>
      <c r="AC35" s="23">
        <v>228126.53039999999</v>
      </c>
    </row>
    <row r="36" spans="1:29">
      <c r="A36" s="1"/>
      <c r="B36" s="19" t="s">
        <v>37</v>
      </c>
      <c r="C36" s="20">
        <v>92058</v>
      </c>
      <c r="D36" s="20">
        <v>90538</v>
      </c>
      <c r="E36" s="20">
        <v>96541.3</v>
      </c>
      <c r="F36" s="20">
        <v>98976.29</v>
      </c>
      <c r="G36" s="20">
        <v>96242</v>
      </c>
      <c r="H36" s="31">
        <v>68349</v>
      </c>
      <c r="I36" s="31">
        <v>95068.7</v>
      </c>
      <c r="J36" s="31">
        <v>57960.84</v>
      </c>
      <c r="K36" s="31">
        <v>61908.5</v>
      </c>
      <c r="L36" s="31">
        <v>70161.850000000006</v>
      </c>
      <c r="M36" s="22">
        <v>71079.89</v>
      </c>
      <c r="N36" s="19">
        <v>94125.584000000003</v>
      </c>
      <c r="O36" s="22">
        <v>105241.51790000001</v>
      </c>
      <c r="P36" s="1"/>
      <c r="Q36" s="23">
        <v>110221.21688197355</v>
      </c>
      <c r="R36" s="23">
        <v>104634.47685092229</v>
      </c>
      <c r="S36" s="23">
        <v>108322.78781411683</v>
      </c>
      <c r="T36" s="23">
        <v>108664.31858228992</v>
      </c>
      <c r="U36" s="23">
        <v>104306.40665552141</v>
      </c>
      <c r="V36" s="23">
        <v>72909.614457966498</v>
      </c>
      <c r="W36" s="23">
        <v>100907.65887049385</v>
      </c>
      <c r="X36" s="23">
        <v>61275.594450567907</v>
      </c>
      <c r="Y36" s="23">
        <v>65123.402344157832</v>
      </c>
      <c r="Z36" s="23">
        <v>73438.157215576983</v>
      </c>
      <c r="AA36" s="23">
        <v>73516.864028649987</v>
      </c>
      <c r="AB36" s="24">
        <v>95537.46776</v>
      </c>
      <c r="AC36" s="23">
        <v>105241.51790000001</v>
      </c>
    </row>
    <row r="37" spans="1:29">
      <c r="A37" s="1"/>
      <c r="B37" s="19" t="s">
        <v>38</v>
      </c>
      <c r="C37" s="20">
        <v>112007</v>
      </c>
      <c r="D37" s="20">
        <v>183853</v>
      </c>
      <c r="E37" s="20">
        <v>135145</v>
      </c>
      <c r="F37" s="20">
        <v>219588.84</v>
      </c>
      <c r="G37" s="20">
        <v>237358</v>
      </c>
      <c r="H37" s="20">
        <v>246582.78</v>
      </c>
      <c r="I37" s="20">
        <v>309162.83</v>
      </c>
      <c r="J37" s="20">
        <v>313776.68</v>
      </c>
      <c r="K37" s="20">
        <v>319329.89</v>
      </c>
      <c r="L37" s="20">
        <v>309913.43</v>
      </c>
      <c r="M37" s="21">
        <v>311598.43</v>
      </c>
      <c r="N37" s="19">
        <v>294615.89399999997</v>
      </c>
      <c r="O37" s="21">
        <v>298993.14370000002</v>
      </c>
      <c r="P37" s="1"/>
      <c r="Q37" s="23">
        <v>134106.19217557638</v>
      </c>
      <c r="R37" s="23">
        <v>212478.32371460178</v>
      </c>
      <c r="S37" s="23">
        <v>151637.51844173239</v>
      </c>
      <c r="T37" s="23">
        <v>241082.70442219535</v>
      </c>
      <c r="U37" s="23">
        <v>257246.94074251628</v>
      </c>
      <c r="V37" s="23">
        <v>263036.11496545048</v>
      </c>
      <c r="W37" s="23">
        <v>328151.08847682242</v>
      </c>
      <c r="X37" s="23">
        <v>331721.42763503123</v>
      </c>
      <c r="Y37" s="23">
        <v>335912.65992530371</v>
      </c>
      <c r="Z37" s="23">
        <v>324385.27769092051</v>
      </c>
      <c r="AA37" s="23">
        <v>322281.58217254997</v>
      </c>
      <c r="AB37" s="24">
        <v>299035.13240999996</v>
      </c>
      <c r="AC37" s="23">
        <v>298993.14370000002</v>
      </c>
    </row>
    <row r="38" spans="1:29">
      <c r="A38" s="1"/>
      <c r="B38" s="14" t="s">
        <v>39</v>
      </c>
      <c r="C38" s="15">
        <v>49288</v>
      </c>
      <c r="D38" s="15">
        <v>41109</v>
      </c>
      <c r="E38" s="15">
        <v>44250</v>
      </c>
      <c r="F38" s="15">
        <v>46650.89</v>
      </c>
      <c r="G38" s="15">
        <v>65279</v>
      </c>
      <c r="H38" s="15">
        <v>85360.57</v>
      </c>
      <c r="I38" s="15">
        <v>120103.28</v>
      </c>
      <c r="J38" s="15">
        <v>168647.83</v>
      </c>
      <c r="K38" s="15">
        <v>126907.66</v>
      </c>
      <c r="L38" s="15">
        <v>128131.15</v>
      </c>
      <c r="M38" s="16">
        <v>139692.82999999999</v>
      </c>
      <c r="N38" s="14">
        <v>137152.22500000001</v>
      </c>
      <c r="O38" s="16">
        <v>135909.18100000001</v>
      </c>
      <c r="P38" s="1"/>
      <c r="Q38" s="17">
        <v>59012.615282525279</v>
      </c>
      <c r="R38" s="17">
        <v>47509.539738723681</v>
      </c>
      <c r="S38" s="17">
        <v>49650.080957835351</v>
      </c>
      <c r="T38" s="17">
        <v>51217.187198139713</v>
      </c>
      <c r="U38" s="17">
        <v>70748.9237553852</v>
      </c>
      <c r="V38" s="17">
        <v>91056.288294082755</v>
      </c>
      <c r="W38" s="17">
        <v>127479.82046107086</v>
      </c>
      <c r="X38" s="17">
        <v>178292.72377778377</v>
      </c>
      <c r="Y38" s="17">
        <v>133497.96235954005</v>
      </c>
      <c r="Z38" s="17">
        <v>134114.41599548297</v>
      </c>
      <c r="AA38" s="17">
        <v>144482.19867654998</v>
      </c>
      <c r="AB38" s="18">
        <v>139209.508375</v>
      </c>
      <c r="AC38" s="17">
        <v>135909.18100000001</v>
      </c>
    </row>
    <row r="39" spans="1:29">
      <c r="A39" s="1"/>
      <c r="B39" s="19" t="s">
        <v>40</v>
      </c>
      <c r="C39" s="20">
        <v>49288</v>
      </c>
      <c r="D39" s="20">
        <v>41109</v>
      </c>
      <c r="E39" s="20">
        <v>44250</v>
      </c>
      <c r="F39" s="20">
        <v>46650.89</v>
      </c>
      <c r="G39" s="20">
        <v>65279</v>
      </c>
      <c r="H39" s="20">
        <v>85360.57</v>
      </c>
      <c r="I39" s="20">
        <v>120103.28</v>
      </c>
      <c r="J39" s="20">
        <v>168647.83</v>
      </c>
      <c r="K39" s="20">
        <v>126907.66</v>
      </c>
      <c r="L39" s="20">
        <v>128131.15</v>
      </c>
      <c r="M39" s="21">
        <v>139692.82999999999</v>
      </c>
      <c r="N39" s="19">
        <v>137152.22500000001</v>
      </c>
      <c r="O39" s="21">
        <v>135909.18100000001</v>
      </c>
      <c r="P39" s="1"/>
      <c r="Q39" s="23">
        <v>59012.615282525279</v>
      </c>
      <c r="R39" s="23">
        <v>47509.539738723681</v>
      </c>
      <c r="S39" s="23">
        <v>49650.080957835351</v>
      </c>
      <c r="T39" s="23">
        <v>51217.187198139713</v>
      </c>
      <c r="U39" s="23">
        <v>70748.9237553852</v>
      </c>
      <c r="V39" s="23">
        <v>91056.288294082755</v>
      </c>
      <c r="W39" s="23">
        <v>127479.82046107086</v>
      </c>
      <c r="X39" s="23">
        <v>178292.72377778377</v>
      </c>
      <c r="Y39" s="23">
        <v>133497.96235954005</v>
      </c>
      <c r="Z39" s="23">
        <v>134114.41599548297</v>
      </c>
      <c r="AA39" s="23">
        <v>144482.19867654998</v>
      </c>
      <c r="AB39" s="24">
        <v>139209.508375</v>
      </c>
      <c r="AC39" s="23">
        <v>135909.18100000001</v>
      </c>
    </row>
    <row r="40" spans="1:29">
      <c r="A40" s="1"/>
      <c r="B40" s="19" t="s">
        <v>41</v>
      </c>
      <c r="C40" s="20">
        <v>1704</v>
      </c>
      <c r="D40" s="20">
        <v>1794</v>
      </c>
      <c r="E40" s="20">
        <v>1685</v>
      </c>
      <c r="F40" s="20">
        <v>1776.1</v>
      </c>
      <c r="G40" s="20">
        <v>2052</v>
      </c>
      <c r="H40" s="20">
        <v>2007.09</v>
      </c>
      <c r="I40" s="20">
        <v>3767.84</v>
      </c>
      <c r="J40" s="20">
        <v>4566.87</v>
      </c>
      <c r="K40" s="20">
        <v>1615.16</v>
      </c>
      <c r="L40" s="20">
        <v>2187.98</v>
      </c>
      <c r="M40" s="21">
        <v>2672.03</v>
      </c>
      <c r="N40" s="19">
        <v>1489.7070000000001</v>
      </c>
      <c r="O40" s="21">
        <v>1812.8536099999999</v>
      </c>
      <c r="P40" s="1"/>
      <c r="Q40" s="23">
        <v>2040.2024111634289</v>
      </c>
      <c r="R40" s="23">
        <v>2073.3200586555326</v>
      </c>
      <c r="S40" s="23">
        <v>1890.6302014452556</v>
      </c>
      <c r="T40" s="23">
        <v>1949.9487830267747</v>
      </c>
      <c r="U40" s="23">
        <v>2223.9432519807356</v>
      </c>
      <c r="V40" s="23">
        <v>2141.0138858277369</v>
      </c>
      <c r="W40" s="23">
        <v>3999.2543644606649</v>
      </c>
      <c r="X40" s="23">
        <v>4828.0472475634424</v>
      </c>
      <c r="Y40" s="23">
        <v>1699.0351006758356</v>
      </c>
      <c r="Z40" s="23">
        <v>2290.1508330315996</v>
      </c>
      <c r="AA40" s="23">
        <v>2763.6405485499999</v>
      </c>
      <c r="AB40" s="24">
        <v>1512.0526049999999</v>
      </c>
      <c r="AC40" s="23">
        <v>1812.8536099999999</v>
      </c>
    </row>
    <row r="41" spans="1:29">
      <c r="A41" s="1"/>
      <c r="B41" s="14" t="s">
        <v>42</v>
      </c>
      <c r="C41" s="15">
        <v>27571</v>
      </c>
      <c r="D41" s="15">
        <v>36782</v>
      </c>
      <c r="E41" s="15">
        <v>42488</v>
      </c>
      <c r="F41" s="15">
        <v>40539.129999999997</v>
      </c>
      <c r="G41" s="15">
        <v>44273</v>
      </c>
      <c r="H41" s="15">
        <v>43832.52</v>
      </c>
      <c r="I41" s="15">
        <v>43326.49</v>
      </c>
      <c r="J41" s="15">
        <v>45990.64</v>
      </c>
      <c r="K41" s="15">
        <v>45012.37</v>
      </c>
      <c r="L41" s="15">
        <v>47181.04</v>
      </c>
      <c r="M41" s="16">
        <v>46194.85</v>
      </c>
      <c r="N41" s="14">
        <v>47671.656999999999</v>
      </c>
      <c r="O41" s="16">
        <v>50220.248910000002</v>
      </c>
      <c r="P41" s="1"/>
      <c r="Q41" s="17">
        <v>33010.810257151934</v>
      </c>
      <c r="R41" s="17">
        <v>42508.839686436899</v>
      </c>
      <c r="S41" s="17">
        <v>47673.05400534482</v>
      </c>
      <c r="T41" s="17">
        <v>44507.193969069427</v>
      </c>
      <c r="U41" s="17">
        <v>47982.767833792932</v>
      </c>
      <c r="V41" s="17">
        <v>46757.262489884357</v>
      </c>
      <c r="W41" s="17">
        <v>45987.529786100611</v>
      </c>
      <c r="X41" s="17">
        <v>48620.824079879909</v>
      </c>
      <c r="Y41" s="17">
        <v>47349.857967388969</v>
      </c>
      <c r="Z41" s="17">
        <v>49384.225659876785</v>
      </c>
      <c r="AA41" s="17">
        <v>47778.640432249995</v>
      </c>
      <c r="AB41" s="18">
        <v>48386.731854999998</v>
      </c>
      <c r="AC41" s="17">
        <v>50220.248910000002</v>
      </c>
    </row>
    <row r="42" spans="1:29">
      <c r="A42" s="1"/>
      <c r="B42" s="14" t="s">
        <v>43</v>
      </c>
      <c r="C42" s="15">
        <v>76073</v>
      </c>
      <c r="D42" s="15">
        <v>92750</v>
      </c>
      <c r="E42" s="15">
        <v>91407</v>
      </c>
      <c r="F42" s="15">
        <v>92239.46</v>
      </c>
      <c r="G42" s="15">
        <v>86716</v>
      </c>
      <c r="H42" s="15">
        <v>84633.39</v>
      </c>
      <c r="I42" s="15">
        <v>103525.21</v>
      </c>
      <c r="J42" s="15">
        <v>120645.24</v>
      </c>
      <c r="K42" s="15">
        <v>133372.13</v>
      </c>
      <c r="L42" s="15">
        <v>132221.84</v>
      </c>
      <c r="M42" s="16">
        <v>145622.29</v>
      </c>
      <c r="N42" s="14">
        <v>131474.00200000001</v>
      </c>
      <c r="O42" s="16">
        <v>130338.9556</v>
      </c>
      <c r="P42" s="1"/>
      <c r="Q42" s="17">
        <v>91082.346258471545</v>
      </c>
      <c r="R42" s="17">
        <v>107190.87817185097</v>
      </c>
      <c r="S42" s="17">
        <v>102561.91977656171</v>
      </c>
      <c r="T42" s="17">
        <v>101268.07205340177</v>
      </c>
      <c r="U42" s="17">
        <v>93982.194463334046</v>
      </c>
      <c r="V42" s="17">
        <v>90280.586916717395</v>
      </c>
      <c r="W42" s="17">
        <v>109883.55342164393</v>
      </c>
      <c r="X42" s="17">
        <v>127544.88717954113</v>
      </c>
      <c r="Y42" s="17">
        <v>140298.13165376845</v>
      </c>
      <c r="Z42" s="17">
        <v>138396.12657381277</v>
      </c>
      <c r="AA42" s="17">
        <v>150614.95021265</v>
      </c>
      <c r="AB42" s="18">
        <v>133446.11202999999</v>
      </c>
      <c r="AC42" s="17">
        <v>130338.9556</v>
      </c>
    </row>
    <row r="43" spans="1:29" ht="15.75">
      <c r="A43" s="1"/>
      <c r="B43" s="8" t="s">
        <v>44</v>
      </c>
      <c r="C43" s="9">
        <v>207653</v>
      </c>
      <c r="D43" s="9">
        <v>222138</v>
      </c>
      <c r="E43" s="9">
        <v>246666</v>
      </c>
      <c r="F43" s="9">
        <v>221393</v>
      </c>
      <c r="G43" s="9">
        <v>213592</v>
      </c>
      <c r="H43" s="9">
        <v>200637</v>
      </c>
      <c r="I43" s="9">
        <v>192637</v>
      </c>
      <c r="J43" s="9">
        <v>189882</v>
      </c>
      <c r="K43" s="9">
        <v>193047</v>
      </c>
      <c r="L43" s="9">
        <v>189422</v>
      </c>
      <c r="M43" s="10">
        <v>184447.1</v>
      </c>
      <c r="N43" s="8">
        <v>183352.76500000001</v>
      </c>
      <c r="O43" s="10">
        <v>188401.7</v>
      </c>
      <c r="P43" s="1"/>
      <c r="Q43" s="11">
        <v>248623.32821908421</v>
      </c>
      <c r="R43" s="11">
        <v>256724.17569098255</v>
      </c>
      <c r="S43" s="11">
        <v>276768.06484848395</v>
      </c>
      <c r="T43" s="11">
        <v>243063.45978303405</v>
      </c>
      <c r="U43" s="11">
        <v>231489.51611942946</v>
      </c>
      <c r="V43" s="11">
        <v>214024.58435387534</v>
      </c>
      <c r="W43" s="11">
        <v>204468.43894820614</v>
      </c>
      <c r="X43" s="11">
        <v>200741.26643890489</v>
      </c>
      <c r="Y43" s="11">
        <v>203071.91181069866</v>
      </c>
      <c r="Z43" s="11">
        <v>198267.32926923994</v>
      </c>
      <c r="AA43" s="11">
        <v>190770.8688235</v>
      </c>
      <c r="AB43" s="12">
        <v>186103.05647499999</v>
      </c>
      <c r="AC43" s="11">
        <v>188401.7</v>
      </c>
    </row>
    <row r="44" spans="1:29">
      <c r="A44" s="1"/>
      <c r="B44" s="14" t="s">
        <v>45</v>
      </c>
      <c r="C44" s="15">
        <v>203353</v>
      </c>
      <c r="D44" s="15">
        <v>222138</v>
      </c>
      <c r="E44" s="15">
        <v>246666</v>
      </c>
      <c r="F44" s="15">
        <v>221393</v>
      </c>
      <c r="G44" s="15">
        <v>213592</v>
      </c>
      <c r="H44" s="15">
        <v>200637</v>
      </c>
      <c r="I44" s="15">
        <v>192637</v>
      </c>
      <c r="J44" s="15">
        <v>189882</v>
      </c>
      <c r="K44" s="15">
        <v>193047</v>
      </c>
      <c r="L44" s="15">
        <v>189422</v>
      </c>
      <c r="M44" s="16">
        <v>184447.1</v>
      </c>
      <c r="N44" s="14">
        <v>183352.76500000001</v>
      </c>
      <c r="O44" s="16">
        <v>188401.7</v>
      </c>
      <c r="P44" s="1"/>
      <c r="Q44" s="17">
        <v>243474.93011579622</v>
      </c>
      <c r="R44" s="17">
        <v>256724.17569098255</v>
      </c>
      <c r="S44" s="17">
        <v>276768.06484848395</v>
      </c>
      <c r="T44" s="17">
        <v>243063.45978303405</v>
      </c>
      <c r="U44" s="17">
        <v>231489.51611942946</v>
      </c>
      <c r="V44" s="17">
        <v>214024.58435387534</v>
      </c>
      <c r="W44" s="17">
        <v>204468.43894820614</v>
      </c>
      <c r="X44" s="17">
        <v>200741.26643890489</v>
      </c>
      <c r="Y44" s="17">
        <v>203071.91181069866</v>
      </c>
      <c r="Z44" s="17">
        <v>198267.32926923994</v>
      </c>
      <c r="AA44" s="17">
        <v>190770.8688235</v>
      </c>
      <c r="AB44" s="18">
        <v>186103.05647499999</v>
      </c>
      <c r="AC44" s="17">
        <v>188401.7</v>
      </c>
    </row>
    <row r="45" spans="1:29">
      <c r="A45" s="1"/>
      <c r="B45" s="14" t="s">
        <v>46</v>
      </c>
      <c r="C45" s="15">
        <v>4300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16">
        <v>0</v>
      </c>
      <c r="N45" s="14">
        <v>0</v>
      </c>
      <c r="O45" s="16">
        <v>0</v>
      </c>
      <c r="P45" s="1"/>
      <c r="Q45" s="17">
        <v>5148.3981032879956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8">
        <v>0</v>
      </c>
      <c r="AC45" s="17">
        <v>0</v>
      </c>
    </row>
    <row r="46" spans="1:29" ht="15.75">
      <c r="A46" s="1"/>
      <c r="B46" s="8" t="s">
        <v>47</v>
      </c>
      <c r="C46" s="9">
        <v>320246</v>
      </c>
      <c r="D46" s="9">
        <v>128254</v>
      </c>
      <c r="E46" s="9">
        <v>154552</v>
      </c>
      <c r="F46" s="9">
        <v>139112.41</v>
      </c>
      <c r="G46" s="9">
        <v>135846</v>
      </c>
      <c r="H46" s="9">
        <v>113621.25</v>
      </c>
      <c r="I46" s="9">
        <v>75860.929999999993</v>
      </c>
      <c r="J46" s="9">
        <v>49936.37</v>
      </c>
      <c r="K46" s="9">
        <v>45942.54</v>
      </c>
      <c r="L46" s="9">
        <v>38735.19</v>
      </c>
      <c r="M46" s="10">
        <v>85341.82</v>
      </c>
      <c r="N46" s="8">
        <v>51992.779000000002</v>
      </c>
      <c r="O46" s="10">
        <v>122870.802</v>
      </c>
      <c r="P46" s="1"/>
      <c r="Q46" s="11">
        <v>383431.13929896912</v>
      </c>
      <c r="R46" s="11">
        <v>148222.73734827572</v>
      </c>
      <c r="S46" s="11">
        <v>173412.86581232472</v>
      </c>
      <c r="T46" s="11">
        <v>152729.05499882987</v>
      </c>
      <c r="U46" s="11">
        <v>147228.94493595272</v>
      </c>
      <c r="V46" s="11">
        <v>121202.67350995957</v>
      </c>
      <c r="W46" s="11">
        <v>80520.180101741294</v>
      </c>
      <c r="X46" s="11">
        <v>52792.208609356006</v>
      </c>
      <c r="Y46" s="11">
        <v>48328.331604425322</v>
      </c>
      <c r="Z46" s="11">
        <v>40543.984701019792</v>
      </c>
      <c r="AA46" s="11">
        <v>88267.7642987</v>
      </c>
      <c r="AB46" s="12">
        <v>52772.670684999997</v>
      </c>
      <c r="AC46" s="11">
        <v>122870.802</v>
      </c>
    </row>
    <row r="47" spans="1:29">
      <c r="A47" s="1"/>
      <c r="B47" s="14" t="s">
        <v>48</v>
      </c>
      <c r="C47" s="15">
        <v>238248</v>
      </c>
      <c r="D47" s="15">
        <v>2970</v>
      </c>
      <c r="E47" s="15">
        <v>-2524</v>
      </c>
      <c r="F47" s="15">
        <v>5324.92</v>
      </c>
      <c r="G47" s="15">
        <v>8528</v>
      </c>
      <c r="H47" s="15">
        <v>9243.89</v>
      </c>
      <c r="I47" s="15">
        <v>28538.84</v>
      </c>
      <c r="J47" s="15">
        <v>7266.64</v>
      </c>
      <c r="K47" s="15">
        <v>6153.2</v>
      </c>
      <c r="L47" s="15">
        <v>0</v>
      </c>
      <c r="M47" s="16">
        <v>0</v>
      </c>
      <c r="N47" s="14">
        <v>0</v>
      </c>
      <c r="O47" s="16"/>
      <c r="P47" s="1"/>
      <c r="Q47" s="17">
        <v>285254.77937492053</v>
      </c>
      <c r="R47" s="17">
        <v>3432.4194950986239</v>
      </c>
      <c r="S47" s="17">
        <v>-2832.0181771203711</v>
      </c>
      <c r="T47" s="17">
        <v>5846.1355068492394</v>
      </c>
      <c r="U47" s="17">
        <v>9242.5867704150642</v>
      </c>
      <c r="V47" s="17">
        <v>9860.692270433392</v>
      </c>
      <c r="W47" s="17">
        <v>30291.64731693612</v>
      </c>
      <c r="X47" s="17">
        <v>7682.2158833149215</v>
      </c>
      <c r="Y47" s="17">
        <v>6472.7350736017179</v>
      </c>
      <c r="Z47" s="17">
        <v>0</v>
      </c>
      <c r="AA47" s="17">
        <v>0</v>
      </c>
      <c r="AB47" s="18">
        <v>0</v>
      </c>
      <c r="AC47" s="17">
        <v>0</v>
      </c>
    </row>
    <row r="48" spans="1:29">
      <c r="A48" s="1"/>
      <c r="B48" s="14" t="s">
        <v>49</v>
      </c>
      <c r="C48" s="15">
        <v>81998</v>
      </c>
      <c r="D48" s="15">
        <v>125284</v>
      </c>
      <c r="E48" s="15">
        <v>157076</v>
      </c>
      <c r="F48" s="15">
        <v>133787.49</v>
      </c>
      <c r="G48" s="15">
        <v>127318</v>
      </c>
      <c r="H48" s="15">
        <v>134300.16</v>
      </c>
      <c r="I48" s="15">
        <v>107945.66</v>
      </c>
      <c r="J48" s="15">
        <v>103596.42</v>
      </c>
      <c r="K48" s="15">
        <v>100738.03</v>
      </c>
      <c r="L48" s="15">
        <v>100114.98</v>
      </c>
      <c r="M48" s="16">
        <v>147616.88</v>
      </c>
      <c r="N48" s="14">
        <v>115949.266</v>
      </c>
      <c r="O48" s="16">
        <v>122870.802</v>
      </c>
      <c r="P48" s="1"/>
      <c r="Q48" s="17">
        <v>98176.359924048607</v>
      </c>
      <c r="R48" s="17">
        <v>144790.31785317711</v>
      </c>
      <c r="S48" s="17">
        <v>176244.88398944508</v>
      </c>
      <c r="T48" s="17">
        <v>146882.91949198063</v>
      </c>
      <c r="U48" s="17">
        <v>137986.35816553765</v>
      </c>
      <c r="V48" s="17">
        <v>143261.39207952149</v>
      </c>
      <c r="W48" s="17">
        <v>114575.49998927422</v>
      </c>
      <c r="X48" s="17">
        <v>109521.05280825299</v>
      </c>
      <c r="Y48" s="17">
        <v>105969.34603564683</v>
      </c>
      <c r="Z48" s="17">
        <v>104789.99115437157</v>
      </c>
      <c r="AA48" s="17">
        <v>152677.92473079998</v>
      </c>
      <c r="AB48" s="18">
        <v>117688.50498999999</v>
      </c>
      <c r="AC48" s="17">
        <v>122870.802</v>
      </c>
    </row>
    <row r="49" spans="1:29">
      <c r="A49" s="1"/>
      <c r="B49" s="14" t="s">
        <v>50</v>
      </c>
      <c r="C49" s="35" t="s">
        <v>11</v>
      </c>
      <c r="D49" s="35" t="s">
        <v>11</v>
      </c>
      <c r="E49" s="35" t="s">
        <v>11</v>
      </c>
      <c r="F49" s="35" t="s">
        <v>11</v>
      </c>
      <c r="G49" s="35" t="s">
        <v>11</v>
      </c>
      <c r="H49" s="15">
        <v>-29922.79</v>
      </c>
      <c r="I49" s="15">
        <v>-60623.57</v>
      </c>
      <c r="J49" s="15">
        <v>-60926.69</v>
      </c>
      <c r="K49" s="15">
        <v>-60948.69</v>
      </c>
      <c r="L49" s="15">
        <v>-61379.79</v>
      </c>
      <c r="M49" s="16">
        <v>-62275.06</v>
      </c>
      <c r="N49" s="14">
        <v>-63956.487000000001</v>
      </c>
      <c r="O49" s="38"/>
      <c r="P49" s="39"/>
      <c r="Q49" s="17"/>
      <c r="R49" s="17"/>
      <c r="S49" s="17"/>
      <c r="T49" s="17"/>
      <c r="U49" s="17"/>
      <c r="V49" s="17">
        <v>-31919.400172741305</v>
      </c>
      <c r="W49" s="17">
        <v>-64346.967204469038</v>
      </c>
      <c r="X49" s="17">
        <v>-64411.060082211916</v>
      </c>
      <c r="Y49" s="17">
        <v>-64113.74950482323</v>
      </c>
      <c r="Z49" s="17">
        <v>-64246.006453351787</v>
      </c>
      <c r="AA49" s="17">
        <v>-64410.16043209999</v>
      </c>
      <c r="AB49" s="18">
        <v>-64915.834304999997</v>
      </c>
      <c r="AC49" s="17">
        <v>0</v>
      </c>
    </row>
    <row r="50" spans="1:29" ht="15.75">
      <c r="A50" s="1"/>
      <c r="B50" s="8" t="s">
        <v>51</v>
      </c>
      <c r="C50" s="9">
        <v>234293</v>
      </c>
      <c r="D50" s="9">
        <v>224263</v>
      </c>
      <c r="E50" s="9">
        <v>258111.86</v>
      </c>
      <c r="F50" s="9">
        <v>293957.33</v>
      </c>
      <c r="G50" s="9">
        <v>325018.06</v>
      </c>
      <c r="H50" s="9">
        <v>319390.18</v>
      </c>
      <c r="I50" s="9">
        <v>262430.53999999998</v>
      </c>
      <c r="J50" s="9">
        <v>242643.36</v>
      </c>
      <c r="K50" s="9">
        <v>202414.66</v>
      </c>
      <c r="L50" s="9">
        <v>235098.56</v>
      </c>
      <c r="M50" s="10">
        <v>225318.58</v>
      </c>
      <c r="N50" s="8">
        <v>205970.603</v>
      </c>
      <c r="O50" s="10">
        <v>256518.1955</v>
      </c>
      <c r="P50" s="1"/>
      <c r="Q50" s="11">
        <v>280519.45042178006</v>
      </c>
      <c r="R50" s="11">
        <v>259180.03139033762</v>
      </c>
      <c r="S50" s="11">
        <v>289610.72870457545</v>
      </c>
      <c r="T50" s="11">
        <v>322730.55452694109</v>
      </c>
      <c r="U50" s="11">
        <v>352252.30083278258</v>
      </c>
      <c r="V50" s="11">
        <v>340701.61795286724</v>
      </c>
      <c r="W50" s="11">
        <v>278548.5802111472</v>
      </c>
      <c r="X50" s="11">
        <v>256520.02495966502</v>
      </c>
      <c r="Y50" s="11">
        <v>212926.03347740474</v>
      </c>
      <c r="Z50" s="11">
        <v>246076.82109915515</v>
      </c>
      <c r="AA50" s="11">
        <v>233043.62751529997</v>
      </c>
      <c r="AB50" s="12">
        <v>209060.16204499998</v>
      </c>
      <c r="AC50" s="11">
        <v>256518.1955</v>
      </c>
    </row>
    <row r="51" spans="1:29">
      <c r="A51" s="1"/>
      <c r="B51" s="14" t="s">
        <v>52</v>
      </c>
      <c r="C51" s="15">
        <v>34250</v>
      </c>
      <c r="D51" s="15">
        <v>44791</v>
      </c>
      <c r="E51" s="15">
        <v>31196.48</v>
      </c>
      <c r="F51" s="15">
        <v>24751.98</v>
      </c>
      <c r="G51" s="15">
        <v>70781.36</v>
      </c>
      <c r="H51" s="15">
        <v>68880.039999999994</v>
      </c>
      <c r="I51" s="15">
        <v>10616.39</v>
      </c>
      <c r="J51" s="15">
        <v>28478.14</v>
      </c>
      <c r="K51" s="15">
        <v>-1137.0899999999999</v>
      </c>
      <c r="L51" s="15">
        <v>40551.199999999997</v>
      </c>
      <c r="M51" s="16">
        <v>41202.76</v>
      </c>
      <c r="N51" s="14">
        <v>6982.4560000000001</v>
      </c>
      <c r="O51" s="16">
        <v>53644.978880000002</v>
      </c>
      <c r="P51" s="1"/>
      <c r="Q51" s="17">
        <v>41007.589543631126</v>
      </c>
      <c r="R51" s="17">
        <v>51764.815355206221</v>
      </c>
      <c r="S51" s="17">
        <v>35003.565143491331</v>
      </c>
      <c r="T51" s="17">
        <v>27174.761149993283</v>
      </c>
      <c r="U51" s="17">
        <v>76712.343049716932</v>
      </c>
      <c r="V51" s="17">
        <v>73476.088315107918</v>
      </c>
      <c r="W51" s="17">
        <v>11268.430730157477</v>
      </c>
      <c r="X51" s="17">
        <v>30106.792057301034</v>
      </c>
      <c r="Y51" s="17">
        <v>-1196.1389723788886</v>
      </c>
      <c r="Z51" s="17">
        <v>42444.795866703986</v>
      </c>
      <c r="AA51" s="17">
        <v>42615.396626599999</v>
      </c>
      <c r="AB51" s="18">
        <v>7087.1928399999997</v>
      </c>
      <c r="AC51" s="17">
        <v>53644.978880000002</v>
      </c>
    </row>
    <row r="52" spans="1:29">
      <c r="A52" s="1"/>
      <c r="B52" s="14" t="s">
        <v>53</v>
      </c>
      <c r="C52" s="15">
        <v>75</v>
      </c>
      <c r="D52" s="15">
        <v>2273</v>
      </c>
      <c r="E52" s="15">
        <v>2230</v>
      </c>
      <c r="F52" s="37">
        <v>0</v>
      </c>
      <c r="G52" s="37">
        <v>0</v>
      </c>
      <c r="H52" s="37">
        <v>-7.15</v>
      </c>
      <c r="I52" s="37">
        <v>0</v>
      </c>
      <c r="J52" s="37">
        <v>0</v>
      </c>
      <c r="K52" s="37">
        <v>0</v>
      </c>
      <c r="L52" s="37">
        <v>0</v>
      </c>
      <c r="M52" s="16">
        <v>0</v>
      </c>
      <c r="N52" s="14">
        <v>0</v>
      </c>
      <c r="O52" s="16">
        <v>0</v>
      </c>
      <c r="P52" s="1"/>
      <c r="Q52" s="17">
        <v>89.797641336418522</v>
      </c>
      <c r="R52" s="17">
        <v>2626.8988257101591</v>
      </c>
      <c r="S52" s="17">
        <v>2502.1396731293294</v>
      </c>
      <c r="T52" s="17">
        <v>0</v>
      </c>
      <c r="U52" s="17">
        <v>0</v>
      </c>
      <c r="V52" s="17">
        <v>-7.6270866197670859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8">
        <v>0</v>
      </c>
      <c r="AC52" s="17">
        <v>0</v>
      </c>
    </row>
    <row r="53" spans="1:29">
      <c r="A53" s="1"/>
      <c r="B53" s="14" t="s">
        <v>54</v>
      </c>
      <c r="C53" s="15">
        <v>7846</v>
      </c>
      <c r="D53" s="15">
        <v>8330</v>
      </c>
      <c r="E53" s="15">
        <v>11457.14</v>
      </c>
      <c r="F53" s="15">
        <v>14128.66</v>
      </c>
      <c r="G53" s="15">
        <v>16309</v>
      </c>
      <c r="H53" s="15">
        <v>14014.68</v>
      </c>
      <c r="I53" s="15">
        <v>13358.77</v>
      </c>
      <c r="J53" s="15">
        <v>23900.33</v>
      </c>
      <c r="K53" s="15">
        <v>22569.17</v>
      </c>
      <c r="L53" s="15">
        <v>21995.439999999999</v>
      </c>
      <c r="M53" s="16">
        <v>22091.85</v>
      </c>
      <c r="N53" s="14">
        <v>17220.991000000002</v>
      </c>
      <c r="O53" s="16">
        <v>16551.016339999998</v>
      </c>
      <c r="P53" s="1"/>
      <c r="Q53" s="17">
        <v>9394.0305856738632</v>
      </c>
      <c r="R53" s="17">
        <v>9626.9543414718992</v>
      </c>
      <c r="S53" s="17">
        <v>12855.320419101778</v>
      </c>
      <c r="T53" s="17">
        <v>15511.605975338704</v>
      </c>
      <c r="U53" s="17">
        <v>17675.580164012579</v>
      </c>
      <c r="V53" s="17">
        <v>14949.815148016416</v>
      </c>
      <c r="W53" s="17">
        <v>14179.243074633263</v>
      </c>
      <c r="X53" s="17">
        <v>25267.179156042974</v>
      </c>
      <c r="Y53" s="17">
        <v>23741.184788578248</v>
      </c>
      <c r="Z53" s="17">
        <v>23022.548304324791</v>
      </c>
      <c r="AA53" s="17">
        <v>22849.269077249995</v>
      </c>
      <c r="AB53" s="18">
        <v>17479.305864999998</v>
      </c>
      <c r="AC53" s="17">
        <v>16551.016339999998</v>
      </c>
    </row>
    <row r="54" spans="1:29">
      <c r="A54" s="1"/>
      <c r="B54" s="14" t="s">
        <v>55</v>
      </c>
      <c r="C54" s="15">
        <v>192122</v>
      </c>
      <c r="D54" s="15">
        <v>168869</v>
      </c>
      <c r="E54" s="15">
        <v>213228.24</v>
      </c>
      <c r="F54" s="15">
        <v>255076.7</v>
      </c>
      <c r="G54" s="15">
        <v>237927.7</v>
      </c>
      <c r="H54" s="15">
        <v>236502.61</v>
      </c>
      <c r="I54" s="15">
        <v>238455.39</v>
      </c>
      <c r="J54" s="15">
        <v>190264.89</v>
      </c>
      <c r="K54" s="15">
        <v>180982.57</v>
      </c>
      <c r="L54" s="15">
        <v>172551.92</v>
      </c>
      <c r="M54" s="16">
        <v>162023.97</v>
      </c>
      <c r="N54" s="14">
        <v>181767.15599999999</v>
      </c>
      <c r="O54" s="16">
        <v>186322.2003</v>
      </c>
      <c r="P54" s="1"/>
      <c r="Q54" s="17">
        <v>230028.03265113867</v>
      </c>
      <c r="R54" s="17">
        <v>195161.36286794933</v>
      </c>
      <c r="S54" s="17">
        <v>239249.703468853</v>
      </c>
      <c r="T54" s="17">
        <v>280044.19838043227</v>
      </c>
      <c r="U54" s="17">
        <v>257864.37761905306</v>
      </c>
      <c r="V54" s="17">
        <v>252283.34157636267</v>
      </c>
      <c r="W54" s="17">
        <v>253100.91702053961</v>
      </c>
      <c r="X54" s="17">
        <v>201146.05374632106</v>
      </c>
      <c r="Y54" s="17">
        <v>190380.97714190636</v>
      </c>
      <c r="Z54" s="17">
        <v>180609.47692812636</v>
      </c>
      <c r="AA54" s="17">
        <v>167578.96181144999</v>
      </c>
      <c r="AB54" s="18">
        <v>184493.66333999997</v>
      </c>
      <c r="AC54" s="17">
        <v>186322.2003</v>
      </c>
    </row>
    <row r="55" spans="1:29" ht="18.75">
      <c r="A55" s="1"/>
      <c r="B55" s="40" t="s">
        <v>56</v>
      </c>
      <c r="C55" s="41">
        <v>4382554</v>
      </c>
      <c r="D55" s="41">
        <v>4814973</v>
      </c>
      <c r="E55" s="41">
        <v>5301217.67</v>
      </c>
      <c r="F55" s="41">
        <v>5589136.9400000004</v>
      </c>
      <c r="G55" s="41">
        <v>5867873.9100000001</v>
      </c>
      <c r="H55" s="41">
        <v>6111441.0700000003</v>
      </c>
      <c r="I55" s="41">
        <v>6156386.71</v>
      </c>
      <c r="J55" s="41">
        <v>6224876.3399999999</v>
      </c>
      <c r="K55" s="41">
        <v>6278131.5300000003</v>
      </c>
      <c r="L55" s="41">
        <v>6443789.7400000002</v>
      </c>
      <c r="M55" s="42">
        <v>6575468.9000000004</v>
      </c>
      <c r="N55" s="40">
        <v>6602535.6199999992</v>
      </c>
      <c r="O55" s="42">
        <v>6780761.9874999998</v>
      </c>
      <c r="P55" s="1"/>
      <c r="Q55" s="43">
        <v>5247240.1630598176</v>
      </c>
      <c r="R55" s="43">
        <v>5564648.8867250867</v>
      </c>
      <c r="S55" s="43">
        <v>5948155.6269063791</v>
      </c>
      <c r="T55" s="43">
        <v>6136214.6130977944</v>
      </c>
      <c r="U55" s="43">
        <v>6359560.7142389445</v>
      </c>
      <c r="V55" s="43">
        <v>6519229.4283205653</v>
      </c>
      <c r="W55" s="43">
        <v>6534501.5763076805</v>
      </c>
      <c r="X55" s="43">
        <v>6580874.2267154083</v>
      </c>
      <c r="Y55" s="43">
        <v>6604154.2857238213</v>
      </c>
      <c r="Z55" s="43">
        <v>6744691.6520907292</v>
      </c>
      <c r="AA55" s="43">
        <v>6800908.8512364998</v>
      </c>
      <c r="AB55" s="44">
        <v>6701573.6542999987</v>
      </c>
      <c r="AC55" s="43">
        <v>6780761.9874999998</v>
      </c>
    </row>
    <row r="56" spans="1:29">
      <c r="Q56" s="199" t="s">
        <v>80</v>
      </c>
    </row>
    <row r="57" spans="1:29">
      <c r="Q57" s="198" t="s">
        <v>79</v>
      </c>
    </row>
  </sheetData>
  <mergeCells count="3">
    <mergeCell ref="B1:AA1"/>
    <mergeCell ref="C3:M3"/>
    <mergeCell ref="Q3:AA3"/>
  </mergeCells>
  <hyperlinks>
    <hyperlink ref="Q57" r:id="rId1"/>
  </hyperlinks>
  <pageMargins left="0.7" right="0.7" top="0.75" bottom="0.75" header="0.3" footer="0.3"/>
  <pageSetup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7"/>
  <sheetViews>
    <sheetView topLeftCell="A4" workbookViewId="0">
      <selection activeCell="V14" sqref="V14"/>
    </sheetView>
  </sheetViews>
  <sheetFormatPr defaultColWidth="14.42578125" defaultRowHeight="15"/>
  <cols>
    <col min="1" max="1" width="1.7109375" style="1" customWidth="1"/>
    <col min="2" max="2" width="44.85546875" style="1" customWidth="1"/>
    <col min="3" max="29" width="14.5703125" style="1" customWidth="1"/>
    <col min="30" max="31" width="8.7109375" style="1" customWidth="1"/>
    <col min="32" max="16384" width="14.42578125" style="1"/>
  </cols>
  <sheetData>
    <row r="1" spans="2:29" ht="39.75" customHeight="1">
      <c r="B1" s="211" t="s">
        <v>72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"/>
      <c r="AC1" s="2"/>
    </row>
    <row r="2" spans="2:29" ht="9.75" customHeight="1"/>
    <row r="3" spans="2:29" ht="23.25" customHeight="1">
      <c r="B3" s="45" t="s">
        <v>1</v>
      </c>
      <c r="C3" s="207" t="s">
        <v>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4"/>
      <c r="O3" s="4"/>
      <c r="Q3" s="210" t="s">
        <v>3</v>
      </c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4"/>
      <c r="AC3" s="4"/>
    </row>
    <row r="4" spans="2:29" ht="21" customHeight="1">
      <c r="B4" s="6" t="s">
        <v>73</v>
      </c>
      <c r="C4" s="6">
        <v>2007</v>
      </c>
      <c r="D4" s="6">
        <v>2008</v>
      </c>
      <c r="E4" s="6">
        <v>2009</v>
      </c>
      <c r="F4" s="6">
        <v>2010</v>
      </c>
      <c r="G4" s="6">
        <v>2011</v>
      </c>
      <c r="H4" s="6">
        <v>2012</v>
      </c>
      <c r="I4" s="6">
        <v>2013</v>
      </c>
      <c r="J4" s="6">
        <v>2014</v>
      </c>
      <c r="K4" s="6">
        <v>2015</v>
      </c>
      <c r="L4" s="6">
        <v>2016</v>
      </c>
      <c r="M4" s="6">
        <v>2017</v>
      </c>
      <c r="N4" s="46">
        <v>2018</v>
      </c>
      <c r="O4" s="47">
        <v>2019</v>
      </c>
      <c r="Q4" s="6">
        <v>2007</v>
      </c>
      <c r="R4" s="6">
        <v>2008</v>
      </c>
      <c r="S4" s="6">
        <v>2009</v>
      </c>
      <c r="T4" s="6">
        <v>2010</v>
      </c>
      <c r="U4" s="6">
        <v>2011</v>
      </c>
      <c r="V4" s="6">
        <v>2012</v>
      </c>
      <c r="W4" s="6">
        <v>2013</v>
      </c>
      <c r="X4" s="6">
        <v>2014</v>
      </c>
      <c r="Y4" s="6">
        <v>2015</v>
      </c>
      <c r="Z4" s="6">
        <v>2016</v>
      </c>
      <c r="AA4" s="6">
        <v>2017</v>
      </c>
      <c r="AB4" s="46">
        <v>2018</v>
      </c>
      <c r="AC4" s="47">
        <v>2019</v>
      </c>
    </row>
    <row r="5" spans="2:29" ht="15.75" customHeight="1">
      <c r="B5" s="8" t="s">
        <v>5</v>
      </c>
      <c r="C5" s="9">
        <v>721942.43</v>
      </c>
      <c r="D5" s="9">
        <v>760758.3</v>
      </c>
      <c r="E5" s="9">
        <v>783564</v>
      </c>
      <c r="F5" s="9">
        <v>822504.24</v>
      </c>
      <c r="G5" s="9">
        <v>901626.43</v>
      </c>
      <c r="H5" s="9">
        <v>955680.22</v>
      </c>
      <c r="I5" s="9">
        <v>1037212.22</v>
      </c>
      <c r="J5" s="9">
        <v>1109633.3500000001</v>
      </c>
      <c r="K5" s="9">
        <v>1213667.1000000001</v>
      </c>
      <c r="L5" s="9">
        <v>1293054.77</v>
      </c>
      <c r="M5" s="9">
        <v>1330462</v>
      </c>
      <c r="N5" s="51">
        <v>1338614.8</v>
      </c>
      <c r="O5" s="52">
        <v>1280965.06</v>
      </c>
      <c r="Q5" s="9">
        <v>864383.03192909923</v>
      </c>
      <c r="R5" s="9">
        <v>879205.93265255482</v>
      </c>
      <c r="S5" s="9">
        <v>879186.80306543049</v>
      </c>
      <c r="T5" s="9">
        <v>903012.86066232889</v>
      </c>
      <c r="U5" s="9">
        <v>977176.42047075101</v>
      </c>
      <c r="V5" s="9">
        <v>1019448.3662570718</v>
      </c>
      <c r="W5" s="9">
        <v>1100916.0414738776</v>
      </c>
      <c r="X5" s="9">
        <v>1173092.7837385568</v>
      </c>
      <c r="Y5" s="9">
        <v>1276692.7136849905</v>
      </c>
      <c r="Z5" s="9">
        <v>1353435.798622923</v>
      </c>
      <c r="AA5" s="9">
        <v>1376076.8896699999</v>
      </c>
      <c r="AB5" s="51">
        <v>1358694.0219999999</v>
      </c>
      <c r="AC5" s="52">
        <v>1280965.06</v>
      </c>
    </row>
    <row r="6" spans="2:29">
      <c r="B6" s="14" t="s">
        <v>6</v>
      </c>
      <c r="C6" s="15">
        <v>528244.04</v>
      </c>
      <c r="D6" s="15">
        <v>568148.23</v>
      </c>
      <c r="E6" s="15">
        <v>583744</v>
      </c>
      <c r="F6" s="15">
        <v>630079</v>
      </c>
      <c r="G6" s="15">
        <v>702961</v>
      </c>
      <c r="H6" s="15">
        <v>744151.14</v>
      </c>
      <c r="I6" s="15">
        <v>819074.81</v>
      </c>
      <c r="J6" s="15">
        <v>993677.77</v>
      </c>
      <c r="K6" s="15">
        <v>1101092.1499999999</v>
      </c>
      <c r="L6" s="15">
        <v>1176534.42</v>
      </c>
      <c r="M6" s="15">
        <v>1214198</v>
      </c>
      <c r="N6" s="96">
        <v>1225900</v>
      </c>
      <c r="O6" s="97">
        <v>1179817.75</v>
      </c>
      <c r="Q6" s="55">
        <v>632467.58456027624</v>
      </c>
      <c r="R6" s="55">
        <v>656607.09116423468</v>
      </c>
      <c r="S6" s="55">
        <v>654981.62392430822</v>
      </c>
      <c r="T6" s="55">
        <v>691752.592343183</v>
      </c>
      <c r="U6" s="55">
        <v>761864.21654757787</v>
      </c>
      <c r="V6" s="55">
        <v>793804.92349348578</v>
      </c>
      <c r="W6" s="55">
        <v>869381.00044383248</v>
      </c>
      <c r="X6" s="55">
        <v>1050505.7561116212</v>
      </c>
      <c r="Y6" s="55">
        <v>1158271.7575525781</v>
      </c>
      <c r="Z6" s="55">
        <v>1231474.365420776</v>
      </c>
      <c r="AA6" s="55">
        <v>1255826.7784299999</v>
      </c>
      <c r="AB6" s="56">
        <v>1244288.4999999998</v>
      </c>
      <c r="AC6" s="57">
        <v>1179817.75</v>
      </c>
    </row>
    <row r="7" spans="2:29">
      <c r="B7" s="19" t="s">
        <v>64</v>
      </c>
      <c r="C7" s="20">
        <v>484141.45</v>
      </c>
      <c r="D7" s="20">
        <v>503418.67</v>
      </c>
      <c r="E7" s="20">
        <v>514488</v>
      </c>
      <c r="F7" s="20">
        <v>555100.23</v>
      </c>
      <c r="G7" s="20">
        <v>604360.13</v>
      </c>
      <c r="H7" s="20">
        <v>649229.56999999995</v>
      </c>
      <c r="I7" s="20">
        <v>719828.57</v>
      </c>
      <c r="J7" s="20">
        <v>886395.25</v>
      </c>
      <c r="K7" s="20">
        <v>966809.47</v>
      </c>
      <c r="L7" s="20">
        <v>1067407.44</v>
      </c>
      <c r="M7" s="20">
        <v>1084520</v>
      </c>
      <c r="N7" s="115">
        <v>1079426</v>
      </c>
      <c r="O7" s="154">
        <v>774137.92</v>
      </c>
      <c r="Q7" s="59">
        <v>579663.47044258134</v>
      </c>
      <c r="R7" s="59">
        <v>581799.34582647169</v>
      </c>
      <c r="S7" s="59">
        <v>577273.91755558853</v>
      </c>
      <c r="T7" s="59">
        <v>609434.7266180861</v>
      </c>
      <c r="U7" s="59">
        <v>655001.28307977587</v>
      </c>
      <c r="V7" s="59">
        <v>692549.6736369424</v>
      </c>
      <c r="W7" s="59">
        <v>764039.22412734583</v>
      </c>
      <c r="X7" s="59">
        <v>937087.79689717677</v>
      </c>
      <c r="Y7" s="59">
        <v>1017015.7911264526</v>
      </c>
      <c r="Z7" s="59">
        <v>1117251.5461293645</v>
      </c>
      <c r="AA7" s="59">
        <v>1121702.7681999998</v>
      </c>
      <c r="AB7" s="60">
        <v>1095617.3899999999</v>
      </c>
      <c r="AC7" s="61">
        <v>774137.92</v>
      </c>
    </row>
    <row r="8" spans="2:29">
      <c r="B8" s="26" t="s">
        <v>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9"/>
      <c r="O8" s="116">
        <v>289568.15999999997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9"/>
      <c r="AC8" s="30">
        <v>289568.15999999997</v>
      </c>
    </row>
    <row r="9" spans="2:29">
      <c r="B9" s="26" t="s">
        <v>59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9"/>
      <c r="O9" s="116">
        <v>8065.05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9"/>
      <c r="AC9" s="30">
        <v>8065.05</v>
      </c>
    </row>
    <row r="10" spans="2:29">
      <c r="B10" s="19" t="s">
        <v>10</v>
      </c>
      <c r="C10" s="31" t="s">
        <v>11</v>
      </c>
      <c r="D10" s="31" t="s">
        <v>11</v>
      </c>
      <c r="E10" s="31" t="s">
        <v>11</v>
      </c>
      <c r="F10" s="31" t="s">
        <v>11</v>
      </c>
      <c r="G10" s="20" t="s">
        <v>11</v>
      </c>
      <c r="H10" s="20">
        <v>1279</v>
      </c>
      <c r="I10" s="20">
        <v>1280</v>
      </c>
      <c r="J10" s="20">
        <v>1271</v>
      </c>
      <c r="K10" s="20">
        <v>1358</v>
      </c>
      <c r="L10" s="20">
        <v>1340.22</v>
      </c>
      <c r="M10" s="31">
        <v>1333</v>
      </c>
      <c r="N10" s="112">
        <v>1762</v>
      </c>
      <c r="O10" s="154">
        <v>12926.7</v>
      </c>
      <c r="Q10" s="59"/>
      <c r="R10" s="59"/>
      <c r="S10" s="59"/>
      <c r="T10" s="59"/>
      <c r="U10" s="59"/>
      <c r="V10" s="59">
        <v>1364.341788347147</v>
      </c>
      <c r="W10" s="59">
        <v>1358.6154365656851</v>
      </c>
      <c r="X10" s="59">
        <v>1343.6879200969452</v>
      </c>
      <c r="Y10" s="59">
        <v>1428.5208070517997</v>
      </c>
      <c r="Z10" s="59">
        <v>1402.8034760123996</v>
      </c>
      <c r="AA10" s="59">
        <v>1378.7019049999999</v>
      </c>
      <c r="AB10" s="60">
        <v>1788.4299999999998</v>
      </c>
      <c r="AC10" s="68">
        <v>12926.7</v>
      </c>
    </row>
    <row r="11" spans="2:29">
      <c r="B11" s="26" t="s">
        <v>12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9"/>
      <c r="O11" s="111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9"/>
      <c r="AC11" s="30"/>
    </row>
    <row r="12" spans="2:29">
      <c r="B12" s="19" t="s">
        <v>13</v>
      </c>
      <c r="C12" s="20">
        <v>4004.85</v>
      </c>
      <c r="D12" s="20">
        <v>5863.8</v>
      </c>
      <c r="E12" s="20">
        <v>7492</v>
      </c>
      <c r="F12" s="20">
        <v>8568.2199999999993</v>
      </c>
      <c r="G12" s="20">
        <v>9179.68</v>
      </c>
      <c r="H12" s="20">
        <v>5416.92</v>
      </c>
      <c r="I12" s="20">
        <v>5765.35</v>
      </c>
      <c r="J12" s="20">
        <v>5468.03</v>
      </c>
      <c r="K12" s="20">
        <v>4281.88</v>
      </c>
      <c r="L12" s="20">
        <v>3718.48</v>
      </c>
      <c r="M12" s="20">
        <v>5158</v>
      </c>
      <c r="N12" s="115">
        <v>5864</v>
      </c>
      <c r="O12" s="154">
        <v>8370.99</v>
      </c>
      <c r="Q12" s="59">
        <v>4795.0144520820759</v>
      </c>
      <c r="R12" s="59">
        <v>6776.7748940603742</v>
      </c>
      <c r="S12" s="59">
        <v>8406.2916731322584</v>
      </c>
      <c r="T12" s="59">
        <v>9406.8972252157382</v>
      </c>
      <c r="U12" s="59">
        <v>9948.8729977302719</v>
      </c>
      <c r="V12" s="59">
        <v>5778.3661611676534</v>
      </c>
      <c r="W12" s="59">
        <v>6119.4480525031031</v>
      </c>
      <c r="X12" s="59">
        <v>5780.7441838927598</v>
      </c>
      <c r="Y12" s="59">
        <v>4504.2376092039467</v>
      </c>
      <c r="Z12" s="59">
        <v>3892.1197038415989</v>
      </c>
      <c r="AA12" s="59">
        <v>5334.8420299999998</v>
      </c>
      <c r="AB12" s="60">
        <v>5951.9599999999991</v>
      </c>
      <c r="AC12" s="68">
        <v>8370.99</v>
      </c>
    </row>
    <row r="13" spans="2:29">
      <c r="B13" s="26" t="s">
        <v>65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9"/>
      <c r="O13" s="116">
        <v>43008.46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9"/>
      <c r="AC13" s="30">
        <v>43008.46</v>
      </c>
    </row>
    <row r="14" spans="2:29">
      <c r="B14" s="26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9"/>
      <c r="O14" s="116">
        <v>31172.94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9"/>
      <c r="AC14" s="30">
        <v>31172.94</v>
      </c>
    </row>
    <row r="15" spans="2:29">
      <c r="B15" s="26" t="s">
        <v>60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9"/>
      <c r="O15" s="116">
        <v>10954.56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9"/>
      <c r="AC15" s="30">
        <v>10954.56</v>
      </c>
    </row>
    <row r="16" spans="2:29">
      <c r="B16" s="19" t="s">
        <v>17</v>
      </c>
      <c r="C16" s="20">
        <v>1425.64</v>
      </c>
      <c r="D16" s="20">
        <v>3833.57</v>
      </c>
      <c r="E16" s="20">
        <v>3000</v>
      </c>
      <c r="F16" s="20">
        <v>1544.03</v>
      </c>
      <c r="G16" s="20">
        <v>3484.56</v>
      </c>
      <c r="H16" s="20">
        <v>1724.65</v>
      </c>
      <c r="I16" s="20">
        <v>4050.42</v>
      </c>
      <c r="J16" s="20">
        <v>1900.46</v>
      </c>
      <c r="K16" s="20">
        <v>2095.8000000000002</v>
      </c>
      <c r="L16" s="20">
        <v>1780.78</v>
      </c>
      <c r="M16" s="20">
        <v>1825</v>
      </c>
      <c r="N16" s="115">
        <v>1611</v>
      </c>
      <c r="O16" s="154">
        <v>1612.97</v>
      </c>
      <c r="Q16" s="59">
        <v>1706.9214585980228</v>
      </c>
      <c r="R16" s="59">
        <v>4430.4445804125362</v>
      </c>
      <c r="S16" s="59">
        <v>3366.1071835820576</v>
      </c>
      <c r="T16" s="59">
        <v>1695.1632337463157</v>
      </c>
      <c r="U16" s="59">
        <v>3776.5417632173449</v>
      </c>
      <c r="V16" s="59">
        <v>1839.7279634659167</v>
      </c>
      <c r="W16" s="59">
        <v>4299.1899504487355</v>
      </c>
      <c r="X16" s="59">
        <v>2009.1464552536902</v>
      </c>
      <c r="Y16" s="59">
        <v>2204.6346888211797</v>
      </c>
      <c r="Z16" s="59">
        <v>1863.9360508075995</v>
      </c>
      <c r="AA16" s="59">
        <v>1887.5701249999997</v>
      </c>
      <c r="AB16" s="60">
        <v>1635.1649999999997</v>
      </c>
      <c r="AC16" s="68">
        <v>1612.97</v>
      </c>
    </row>
    <row r="17" spans="2:29">
      <c r="B17" s="26" t="s">
        <v>18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9"/>
      <c r="O17" s="111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9"/>
      <c r="AC17" s="30"/>
    </row>
    <row r="18" spans="2:29">
      <c r="B18" s="19" t="s">
        <v>19</v>
      </c>
      <c r="C18" s="20">
        <v>38672.1</v>
      </c>
      <c r="D18" s="20">
        <v>55032.2</v>
      </c>
      <c r="E18" s="20">
        <v>58764</v>
      </c>
      <c r="F18" s="20">
        <v>64866.52</v>
      </c>
      <c r="G18" s="20">
        <v>85936.63</v>
      </c>
      <c r="H18" s="20">
        <v>86501</v>
      </c>
      <c r="I18" s="20">
        <v>88150.48</v>
      </c>
      <c r="J18" s="20">
        <v>98643.03</v>
      </c>
      <c r="K18" s="20">
        <v>126547</v>
      </c>
      <c r="L18" s="20">
        <v>102287.5</v>
      </c>
      <c r="M18" s="20">
        <v>121362</v>
      </c>
      <c r="N18" s="115">
        <v>137237</v>
      </c>
      <c r="O18" s="155" t="s">
        <v>11</v>
      </c>
      <c r="Q18" s="59">
        <v>46302.178207014811</v>
      </c>
      <c r="R18" s="59">
        <v>63600.537420258079</v>
      </c>
      <c r="S18" s="59">
        <v>65935.30751200534</v>
      </c>
      <c r="T18" s="59">
        <v>71215.805266134761</v>
      </c>
      <c r="U18" s="59">
        <v>93137.518706854404</v>
      </c>
      <c r="V18" s="59">
        <v>92272.813943562607</v>
      </c>
      <c r="W18" s="59">
        <v>93564.533491152091</v>
      </c>
      <c r="X18" s="59">
        <v>104284.38065520106</v>
      </c>
      <c r="Y18" s="59">
        <v>133118.57332104867</v>
      </c>
      <c r="Z18" s="59">
        <v>107063.96006074997</v>
      </c>
      <c r="AA18" s="59">
        <v>125522.89616999999</v>
      </c>
      <c r="AB18" s="60">
        <v>139295.55499999999</v>
      </c>
      <c r="AC18" s="133" t="s">
        <v>11</v>
      </c>
    </row>
    <row r="19" spans="2:29">
      <c r="B19" s="14" t="s">
        <v>20</v>
      </c>
      <c r="C19" s="15">
        <v>86636.5</v>
      </c>
      <c r="D19" s="15">
        <v>80866.87</v>
      </c>
      <c r="E19" s="15">
        <v>84330</v>
      </c>
      <c r="F19" s="15">
        <v>92487.42</v>
      </c>
      <c r="G19" s="15">
        <v>98707.6</v>
      </c>
      <c r="H19" s="15">
        <v>103304.32000000001</v>
      </c>
      <c r="I19" s="15">
        <v>102232.5</v>
      </c>
      <c r="J19" s="15">
        <v>94441.08</v>
      </c>
      <c r="K19" s="15">
        <v>93662.44</v>
      </c>
      <c r="L19" s="15">
        <v>96601.63</v>
      </c>
      <c r="M19" s="15">
        <v>98664</v>
      </c>
      <c r="N19" s="96">
        <v>97423.8</v>
      </c>
      <c r="O19" s="156">
        <v>91163.19</v>
      </c>
      <c r="Q19" s="55">
        <v>103730.04471523498</v>
      </c>
      <c r="R19" s="55">
        <v>93457.582860473412</v>
      </c>
      <c r="S19" s="55">
        <v>94621.272930491643</v>
      </c>
      <c r="T19" s="55">
        <v>101540.30295269759</v>
      </c>
      <c r="U19" s="55">
        <v>106978.60669552322</v>
      </c>
      <c r="V19" s="55">
        <v>110197.34221484438</v>
      </c>
      <c r="W19" s="55">
        <v>108511.44735836046</v>
      </c>
      <c r="X19" s="55">
        <v>99842.123018811326</v>
      </c>
      <c r="Y19" s="55">
        <v>98526.321339647096</v>
      </c>
      <c r="Z19" s="55">
        <v>101112.58028716459</v>
      </c>
      <c r="AA19" s="55">
        <v>102046.69523999999</v>
      </c>
      <c r="AB19" s="56">
        <v>98885.156999999992</v>
      </c>
      <c r="AC19" s="57">
        <v>91163.19</v>
      </c>
    </row>
    <row r="20" spans="2:29">
      <c r="B20" s="19" t="s">
        <v>21</v>
      </c>
      <c r="C20" s="20">
        <v>23357.08</v>
      </c>
      <c r="D20" s="20">
        <v>23063.72</v>
      </c>
      <c r="E20" s="20">
        <v>23801</v>
      </c>
      <c r="F20" s="20">
        <v>23725.35</v>
      </c>
      <c r="G20" s="20">
        <v>22388.7</v>
      </c>
      <c r="H20" s="20">
        <v>20506.22</v>
      </c>
      <c r="I20" s="20">
        <v>21804.63</v>
      </c>
      <c r="J20" s="20">
        <v>19490.25</v>
      </c>
      <c r="K20" s="20">
        <v>17999.810000000001</v>
      </c>
      <c r="L20" s="20">
        <v>18215.47</v>
      </c>
      <c r="M20" s="20">
        <v>18653</v>
      </c>
      <c r="N20" s="115">
        <v>18282</v>
      </c>
      <c r="O20" s="154">
        <v>15623.71</v>
      </c>
      <c r="Q20" s="59">
        <v>27965.475900080459</v>
      </c>
      <c r="R20" s="59">
        <v>26654.667393096312</v>
      </c>
      <c r="S20" s="59">
        <v>26705.572358812184</v>
      </c>
      <c r="T20" s="59">
        <v>26047.642227005399</v>
      </c>
      <c r="U20" s="59">
        <v>24264.716513460571</v>
      </c>
      <c r="V20" s="59">
        <v>21874.505760000029</v>
      </c>
      <c r="W20" s="59">
        <v>23143.833520783777</v>
      </c>
      <c r="X20" s="59">
        <v>20604.888658276541</v>
      </c>
      <c r="Y20" s="59">
        <v>18934.538371118597</v>
      </c>
      <c r="Z20" s="59">
        <v>19066.067237617397</v>
      </c>
      <c r="AA20" s="59">
        <v>19292.518104999999</v>
      </c>
      <c r="AB20" s="60">
        <v>18556.23</v>
      </c>
      <c r="AC20" s="61">
        <v>15623.71</v>
      </c>
    </row>
    <row r="21" spans="2:29">
      <c r="B21" s="19" t="s">
        <v>22</v>
      </c>
      <c r="C21" s="20">
        <v>63043.11</v>
      </c>
      <c r="D21" s="20">
        <v>57642.77</v>
      </c>
      <c r="E21" s="20">
        <v>60232</v>
      </c>
      <c r="F21" s="20">
        <v>68654.83</v>
      </c>
      <c r="G21" s="20">
        <v>76137.73</v>
      </c>
      <c r="H21" s="20">
        <v>82681.960000000006</v>
      </c>
      <c r="I21" s="20">
        <v>80210.69</v>
      </c>
      <c r="J21" s="20">
        <v>74858.429999999993</v>
      </c>
      <c r="K21" s="20">
        <v>75618.929999999993</v>
      </c>
      <c r="L21" s="20">
        <v>78336.33</v>
      </c>
      <c r="M21" s="20">
        <v>79825</v>
      </c>
      <c r="N21" s="115">
        <v>79147.5</v>
      </c>
      <c r="O21" s="154">
        <v>75487.03</v>
      </c>
      <c r="Q21" s="59">
        <v>75481.634406831727</v>
      </c>
      <c r="R21" s="59">
        <v>66617.564814641781</v>
      </c>
      <c r="S21" s="59">
        <v>67582.455960504827</v>
      </c>
      <c r="T21" s="59">
        <v>75374.923826029</v>
      </c>
      <c r="U21" s="59">
        <v>82517.539402841707</v>
      </c>
      <c r="V21" s="59">
        <v>88198.946966729709</v>
      </c>
      <c r="W21" s="59">
        <v>85137.095009050652</v>
      </c>
      <c r="X21" s="59">
        <v>79139.550045965967</v>
      </c>
      <c r="Y21" s="59">
        <v>79545.813631806726</v>
      </c>
      <c r="Z21" s="59">
        <v>81994.356166938582</v>
      </c>
      <c r="AA21" s="59">
        <v>82561.800124999994</v>
      </c>
      <c r="AB21" s="60">
        <v>80334.712499999994</v>
      </c>
      <c r="AC21" s="61">
        <v>75487.03</v>
      </c>
    </row>
    <row r="22" spans="2:29">
      <c r="B22" s="19" t="s">
        <v>23</v>
      </c>
      <c r="C22" s="20">
        <v>236.31</v>
      </c>
      <c r="D22" s="20">
        <v>160.38</v>
      </c>
      <c r="E22" s="20">
        <v>297</v>
      </c>
      <c r="F22" s="20">
        <v>107.24</v>
      </c>
      <c r="G22" s="20">
        <v>181.17</v>
      </c>
      <c r="H22" s="20">
        <v>116.14</v>
      </c>
      <c r="I22" s="20">
        <v>217.18</v>
      </c>
      <c r="J22" s="20">
        <v>92.39</v>
      </c>
      <c r="K22" s="20">
        <v>43.7</v>
      </c>
      <c r="L22" s="20">
        <v>49.83</v>
      </c>
      <c r="M22" s="20">
        <v>186</v>
      </c>
      <c r="N22" s="115">
        <v>-5.7</v>
      </c>
      <c r="O22" s="154">
        <v>52.46</v>
      </c>
      <c r="Q22" s="59">
        <v>282.93440832278748</v>
      </c>
      <c r="R22" s="59">
        <v>185.3506527353257</v>
      </c>
      <c r="S22" s="59">
        <v>333.24461117462369</v>
      </c>
      <c r="T22" s="59">
        <v>117.73689966318976</v>
      </c>
      <c r="U22" s="59">
        <v>196.35077922093072</v>
      </c>
      <c r="V22" s="59">
        <v>123.88948811465025</v>
      </c>
      <c r="W22" s="59">
        <v>230.51882852604334</v>
      </c>
      <c r="X22" s="59">
        <v>97.673742673294058</v>
      </c>
      <c r="Y22" s="59">
        <v>45.969336721769992</v>
      </c>
      <c r="Z22" s="59">
        <v>52.156882608599986</v>
      </c>
      <c r="AA22" s="59">
        <v>192.37700999999998</v>
      </c>
      <c r="AB22" s="60">
        <v>-5.7854999999999999</v>
      </c>
      <c r="AC22" s="61">
        <v>52.46</v>
      </c>
    </row>
    <row r="23" spans="2:29">
      <c r="B23" s="14" t="s">
        <v>24</v>
      </c>
      <c r="C23" s="15">
        <v>4280.3</v>
      </c>
      <c r="D23" s="15">
        <v>4700.2</v>
      </c>
      <c r="E23" s="15">
        <v>4736</v>
      </c>
      <c r="F23" s="15">
        <v>4724</v>
      </c>
      <c r="G23" s="15">
        <v>5476.37</v>
      </c>
      <c r="H23" s="15">
        <v>6071</v>
      </c>
      <c r="I23" s="15">
        <v>6662.26</v>
      </c>
      <c r="J23" s="15">
        <v>4863.3</v>
      </c>
      <c r="K23" s="15">
        <v>5304</v>
      </c>
      <c r="L23" s="15">
        <v>5589.17</v>
      </c>
      <c r="M23" s="15">
        <v>4060</v>
      </c>
      <c r="N23" s="96">
        <v>4221</v>
      </c>
      <c r="O23" s="97">
        <v>4186.5600000000004</v>
      </c>
      <c r="Q23" s="55">
        <v>5124.8112561636299</v>
      </c>
      <c r="R23" s="55">
        <v>5432.0060979335194</v>
      </c>
      <c r="S23" s="55">
        <v>5313.9612071482079</v>
      </c>
      <c r="T23" s="55">
        <v>5186.3960649842265</v>
      </c>
      <c r="U23" s="55">
        <v>5935.2515140593277</v>
      </c>
      <c r="V23" s="55">
        <v>6476.0899116931432</v>
      </c>
      <c r="W23" s="55">
        <v>7071.4447487610159</v>
      </c>
      <c r="X23" s="55">
        <v>5141.4299463473435</v>
      </c>
      <c r="Y23" s="55">
        <v>5579.4362007383988</v>
      </c>
      <c r="Z23" s="55">
        <v>5850.1642297713988</v>
      </c>
      <c r="AA23" s="55">
        <v>4199.1970999999994</v>
      </c>
      <c r="AB23" s="56">
        <v>4284.3149999999996</v>
      </c>
      <c r="AC23" s="57">
        <v>4186.5600000000004</v>
      </c>
    </row>
    <row r="24" spans="2:29">
      <c r="B24" s="14" t="s">
        <v>25</v>
      </c>
      <c r="C24" s="15">
        <v>0</v>
      </c>
      <c r="D24" s="15">
        <v>7700</v>
      </c>
      <c r="E24" s="35">
        <v>9928</v>
      </c>
      <c r="F24" s="35" t="s">
        <v>11</v>
      </c>
      <c r="G24" s="35" t="s">
        <v>11</v>
      </c>
      <c r="H24" s="35" t="s">
        <v>11</v>
      </c>
      <c r="I24" s="35" t="s">
        <v>11</v>
      </c>
      <c r="J24" s="35" t="s">
        <v>11</v>
      </c>
      <c r="K24" s="35" t="s">
        <v>11</v>
      </c>
      <c r="L24" s="35" t="s">
        <v>11</v>
      </c>
      <c r="M24" s="157" t="s">
        <v>11</v>
      </c>
      <c r="N24" s="118" t="s">
        <v>11</v>
      </c>
      <c r="O24" s="158" t="s">
        <v>11</v>
      </c>
      <c r="Q24" s="55">
        <v>0</v>
      </c>
      <c r="R24" s="55">
        <v>8898.8653576630986</v>
      </c>
      <c r="S24" s="55">
        <v>11139.57070620089</v>
      </c>
      <c r="T24" s="55"/>
      <c r="U24" s="55"/>
      <c r="V24" s="55"/>
      <c r="W24" s="55"/>
      <c r="X24" s="55"/>
      <c r="Y24" s="55"/>
      <c r="Z24" s="55"/>
      <c r="AA24" s="55"/>
      <c r="AB24" s="56"/>
      <c r="AC24" s="141" t="s">
        <v>11</v>
      </c>
    </row>
    <row r="25" spans="2:29">
      <c r="B25" s="14" t="s">
        <v>26</v>
      </c>
      <c r="C25" s="35" t="s">
        <v>11</v>
      </c>
      <c r="D25" s="35" t="s">
        <v>11</v>
      </c>
      <c r="E25" s="15" t="s">
        <v>11</v>
      </c>
      <c r="F25" s="94">
        <v>370.57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15">
        <v>0</v>
      </c>
      <c r="M25" s="35">
        <v>0</v>
      </c>
      <c r="N25" s="118" t="s">
        <v>11</v>
      </c>
      <c r="O25" s="158" t="s">
        <v>11</v>
      </c>
      <c r="Q25" s="55"/>
      <c r="R25" s="55"/>
      <c r="S25" s="55"/>
      <c r="T25" s="55">
        <v>406.84225016960301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6"/>
      <c r="AC25" s="141" t="s">
        <v>11</v>
      </c>
    </row>
    <row r="26" spans="2:29">
      <c r="B26" s="14" t="s">
        <v>27</v>
      </c>
      <c r="C26" s="15">
        <v>102781.59</v>
      </c>
      <c r="D26" s="15">
        <v>99343</v>
      </c>
      <c r="E26" s="15">
        <v>100826</v>
      </c>
      <c r="F26" s="15">
        <v>94843.25</v>
      </c>
      <c r="G26" s="15">
        <v>94481.46</v>
      </c>
      <c r="H26" s="15">
        <v>102153.77</v>
      </c>
      <c r="I26" s="15">
        <v>109242.64</v>
      </c>
      <c r="J26" s="15">
        <v>16651.21</v>
      </c>
      <c r="K26" s="15">
        <v>13608.51</v>
      </c>
      <c r="L26" s="15">
        <v>14329.54</v>
      </c>
      <c r="M26" s="15">
        <v>13540</v>
      </c>
      <c r="N26" s="96">
        <v>11070</v>
      </c>
      <c r="O26" s="54">
        <v>5797.56</v>
      </c>
      <c r="Q26" s="55">
        <v>123060.59139742427</v>
      </c>
      <c r="R26" s="55">
        <v>114810.38717225003</v>
      </c>
      <c r="S26" s="55">
        <v>113130.37429728151</v>
      </c>
      <c r="T26" s="55">
        <v>104126.7270512945</v>
      </c>
      <c r="U26" s="55">
        <v>102398.34571359055</v>
      </c>
      <c r="V26" s="55">
        <v>108970.0213043027</v>
      </c>
      <c r="W26" s="55">
        <v>115952.1383087406</v>
      </c>
      <c r="X26" s="55">
        <v>17603.485233672269</v>
      </c>
      <c r="Y26" s="55">
        <v>14315.198592026867</v>
      </c>
      <c r="Z26" s="55">
        <v>14998.678218246798</v>
      </c>
      <c r="AA26" s="55">
        <v>14004.218899999998</v>
      </c>
      <c r="AB26" s="56">
        <v>11236.05</v>
      </c>
      <c r="AC26" s="57">
        <v>5797.56</v>
      </c>
    </row>
    <row r="27" spans="2:29" ht="15.75" customHeight="1">
      <c r="B27" s="8" t="s">
        <v>28</v>
      </c>
      <c r="C27" s="9">
        <v>466645.4</v>
      </c>
      <c r="D27" s="9">
        <v>602513.92000000004</v>
      </c>
      <c r="E27" s="9">
        <v>668239</v>
      </c>
      <c r="F27" s="9">
        <v>705603.45</v>
      </c>
      <c r="G27" s="9">
        <v>796007.54</v>
      </c>
      <c r="H27" s="9">
        <v>828762.42</v>
      </c>
      <c r="I27" s="9">
        <v>823829.38</v>
      </c>
      <c r="J27" s="9">
        <v>837140.27</v>
      </c>
      <c r="K27" s="9">
        <v>846039.23</v>
      </c>
      <c r="L27" s="9">
        <v>836694.68</v>
      </c>
      <c r="M27" s="9">
        <v>870418</v>
      </c>
      <c r="N27" s="51">
        <v>882567.7</v>
      </c>
      <c r="O27" s="52">
        <v>897438.94</v>
      </c>
      <c r="Q27" s="9">
        <v>558715.41680652741</v>
      </c>
      <c r="R27" s="9">
        <v>696323.40911659691</v>
      </c>
      <c r="S27" s="9">
        <v>749788.03274989687</v>
      </c>
      <c r="T27" s="9">
        <v>774669.55049095978</v>
      </c>
      <c r="U27" s="9">
        <v>862707.40599843347</v>
      </c>
      <c r="V27" s="9">
        <v>884061.92511157901</v>
      </c>
      <c r="W27" s="9">
        <v>874427.5880971388</v>
      </c>
      <c r="X27" s="9">
        <v>885015.94667639269</v>
      </c>
      <c r="Y27" s="9">
        <v>889973.96438665909</v>
      </c>
      <c r="Z27" s="9">
        <v>875765.32618904545</v>
      </c>
      <c r="AA27" s="9">
        <v>900260.2811299999</v>
      </c>
      <c r="AB27" s="51">
        <v>895806.21549999982</v>
      </c>
      <c r="AC27" s="52">
        <v>897438.94</v>
      </c>
    </row>
    <row r="28" spans="2:29">
      <c r="B28" s="14" t="s">
        <v>29</v>
      </c>
      <c r="C28" s="15">
        <v>466645.4</v>
      </c>
      <c r="D28" s="15">
        <v>602513.92000000004</v>
      </c>
      <c r="E28" s="15">
        <v>668239</v>
      </c>
      <c r="F28" s="15">
        <v>705603.45</v>
      </c>
      <c r="G28" s="15">
        <v>796007.54</v>
      </c>
      <c r="H28" s="15">
        <v>828762.42</v>
      </c>
      <c r="I28" s="15">
        <v>823829.38</v>
      </c>
      <c r="J28" s="15">
        <v>837140.27</v>
      </c>
      <c r="K28" s="15">
        <v>846039.23</v>
      </c>
      <c r="L28" s="15">
        <v>836694.68</v>
      </c>
      <c r="M28" s="15">
        <v>870418</v>
      </c>
      <c r="N28" s="96">
        <v>882567.7</v>
      </c>
      <c r="O28" s="97">
        <v>897438.94</v>
      </c>
      <c r="Q28" s="55">
        <v>558715.41680652741</v>
      </c>
      <c r="R28" s="55">
        <v>696323.40911659691</v>
      </c>
      <c r="S28" s="55">
        <v>749788.03274989687</v>
      </c>
      <c r="T28" s="55">
        <v>774669.55049095978</v>
      </c>
      <c r="U28" s="55">
        <v>862707.40599843347</v>
      </c>
      <c r="V28" s="55">
        <v>884061.92511157901</v>
      </c>
      <c r="W28" s="55">
        <v>874427.5880971388</v>
      </c>
      <c r="X28" s="55">
        <v>885015.94667639269</v>
      </c>
      <c r="Y28" s="55">
        <v>889973.96438665909</v>
      </c>
      <c r="Z28" s="55">
        <v>875765.32618904545</v>
      </c>
      <c r="AA28" s="55">
        <v>900260.2811299999</v>
      </c>
      <c r="AB28" s="56">
        <v>895806.21549999982</v>
      </c>
      <c r="AC28" s="57">
        <v>897438.94</v>
      </c>
    </row>
    <row r="29" spans="2:29">
      <c r="B29" s="19" t="s">
        <v>30</v>
      </c>
      <c r="C29" s="20">
        <v>463945.4</v>
      </c>
      <c r="D29" s="20">
        <v>589613.92000000004</v>
      </c>
      <c r="E29" s="20">
        <v>668239</v>
      </c>
      <c r="F29" s="20">
        <v>705603.45</v>
      </c>
      <c r="G29" s="20">
        <v>796007.54</v>
      </c>
      <c r="H29" s="20">
        <v>828762.42</v>
      </c>
      <c r="I29" s="20">
        <v>823829.38</v>
      </c>
      <c r="J29" s="20">
        <v>837140.27</v>
      </c>
      <c r="K29" s="20">
        <v>846039.23</v>
      </c>
      <c r="L29" s="20">
        <v>836694.68</v>
      </c>
      <c r="M29" s="20">
        <v>870418</v>
      </c>
      <c r="N29" s="115">
        <v>882567.7</v>
      </c>
      <c r="O29" s="154">
        <v>897438.94</v>
      </c>
      <c r="Q29" s="59">
        <v>555482.70171841641</v>
      </c>
      <c r="R29" s="59">
        <v>681414.92040051206</v>
      </c>
      <c r="S29" s="59">
        <v>749788.03274989687</v>
      </c>
      <c r="T29" s="59">
        <v>774669.55049095978</v>
      </c>
      <c r="U29" s="59">
        <v>862707.40599843347</v>
      </c>
      <c r="V29" s="59">
        <v>884061.92511157901</v>
      </c>
      <c r="W29" s="59">
        <v>874427.5880971388</v>
      </c>
      <c r="X29" s="59">
        <v>885015.94667639269</v>
      </c>
      <c r="Y29" s="59">
        <v>889973.96438665909</v>
      </c>
      <c r="Z29" s="59">
        <v>875765.32618904545</v>
      </c>
      <c r="AA29" s="59">
        <v>900260.2811299999</v>
      </c>
      <c r="AB29" s="60">
        <v>895806.21549999982</v>
      </c>
      <c r="AC29" s="61">
        <v>897438.94</v>
      </c>
    </row>
    <row r="30" spans="2:29">
      <c r="B30" s="19" t="s">
        <v>31</v>
      </c>
      <c r="C30" s="20">
        <v>2700</v>
      </c>
      <c r="D30" s="69">
        <v>12900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20">
        <v>0</v>
      </c>
      <c r="N30" s="115">
        <v>0</v>
      </c>
      <c r="O30" s="78">
        <v>0</v>
      </c>
      <c r="Q30" s="59">
        <v>3232.715088111067</v>
      </c>
      <c r="R30" s="59">
        <v>14908.488716084932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60">
        <v>0</v>
      </c>
      <c r="AC30" s="61">
        <v>0</v>
      </c>
    </row>
    <row r="31" spans="2:29" ht="15.75" customHeight="1">
      <c r="B31" s="8" t="s">
        <v>32</v>
      </c>
      <c r="C31" s="9">
        <v>380406.66</v>
      </c>
      <c r="D31" s="9">
        <v>487467.12</v>
      </c>
      <c r="E31" s="9">
        <v>545379</v>
      </c>
      <c r="F31" s="9">
        <v>600385.06000000006</v>
      </c>
      <c r="G31" s="9">
        <v>598937.56999999995</v>
      </c>
      <c r="H31" s="9">
        <v>660026.99</v>
      </c>
      <c r="I31" s="9">
        <v>722283.14</v>
      </c>
      <c r="J31" s="9">
        <v>735107.38</v>
      </c>
      <c r="K31" s="9">
        <v>737308.2</v>
      </c>
      <c r="L31" s="9">
        <v>722041.78</v>
      </c>
      <c r="M31" s="9">
        <v>746813</v>
      </c>
      <c r="N31" s="51">
        <v>758729.6</v>
      </c>
      <c r="O31" s="52">
        <v>794509.91</v>
      </c>
      <c r="Q31" s="9">
        <v>455461.61088886537</v>
      </c>
      <c r="R31" s="9">
        <v>563364.19054127287</v>
      </c>
      <c r="S31" s="9">
        <v>611934.72322493303</v>
      </c>
      <c r="T31" s="9">
        <v>659152.14069841639</v>
      </c>
      <c r="U31" s="9">
        <v>649124.35046746559</v>
      </c>
      <c r="V31" s="9">
        <v>704067.55582015996</v>
      </c>
      <c r="W31" s="9">
        <v>766644.5496680733</v>
      </c>
      <c r="X31" s="9">
        <v>777147.8414477692</v>
      </c>
      <c r="Y31" s="9">
        <v>775596.54264352692</v>
      </c>
      <c r="Z31" s="9">
        <v>755758.54621642746</v>
      </c>
      <c r="AA31" s="9">
        <v>772417.4837049999</v>
      </c>
      <c r="AB31" s="51">
        <v>770110.54399999988</v>
      </c>
      <c r="AC31" s="52">
        <v>794509.91</v>
      </c>
    </row>
    <row r="32" spans="2:29">
      <c r="B32" s="14" t="s">
        <v>33</v>
      </c>
      <c r="C32" s="15">
        <v>301556.21000000002</v>
      </c>
      <c r="D32" s="15">
        <v>407043.05</v>
      </c>
      <c r="E32" s="15">
        <v>432383</v>
      </c>
      <c r="F32" s="15">
        <v>487726.64</v>
      </c>
      <c r="G32" s="15">
        <v>467773.88</v>
      </c>
      <c r="H32" s="15">
        <v>520827.89</v>
      </c>
      <c r="I32" s="15">
        <v>579921.24</v>
      </c>
      <c r="J32" s="15">
        <v>597905.04</v>
      </c>
      <c r="K32" s="15">
        <v>608382.52</v>
      </c>
      <c r="L32" s="15">
        <v>595794.43999999994</v>
      </c>
      <c r="M32" s="15">
        <v>631079</v>
      </c>
      <c r="N32" s="96">
        <v>647482.6</v>
      </c>
      <c r="O32" s="97">
        <v>685162.88</v>
      </c>
      <c r="Q32" s="55">
        <v>361053.81851132942</v>
      </c>
      <c r="R32" s="55">
        <v>470418.35022370506</v>
      </c>
      <c r="S32" s="55">
        <v>485149.17411958694</v>
      </c>
      <c r="T32" s="55">
        <v>535466.45353174815</v>
      </c>
      <c r="U32" s="55">
        <v>506970.06036980817</v>
      </c>
      <c r="V32" s="55">
        <v>555580.34000287042</v>
      </c>
      <c r="W32" s="55">
        <v>615539.02238774486</v>
      </c>
      <c r="X32" s="55">
        <v>632098.96114325791</v>
      </c>
      <c r="Y32" s="55">
        <v>639975.76470295119</v>
      </c>
      <c r="Z32" s="55">
        <v>623615.9074039046</v>
      </c>
      <c r="AA32" s="55">
        <v>652715.54351499991</v>
      </c>
      <c r="AB32" s="56">
        <v>657194.83899999992</v>
      </c>
      <c r="AC32" s="57">
        <v>685162.88</v>
      </c>
    </row>
    <row r="33" spans="2:29">
      <c r="B33" s="19" t="s">
        <v>34</v>
      </c>
      <c r="C33" s="20">
        <v>145092.44</v>
      </c>
      <c r="D33" s="20">
        <v>216303.4</v>
      </c>
      <c r="E33" s="20">
        <v>197028</v>
      </c>
      <c r="F33" s="20">
        <v>213149.08</v>
      </c>
      <c r="G33" s="20">
        <v>202707.23</v>
      </c>
      <c r="H33" s="20">
        <v>232715.41</v>
      </c>
      <c r="I33" s="20">
        <v>293577.38</v>
      </c>
      <c r="J33" s="20">
        <v>300049.40999999997</v>
      </c>
      <c r="K33" s="20">
        <v>311141.99</v>
      </c>
      <c r="L33" s="31">
        <v>281799.67999999999</v>
      </c>
      <c r="M33" s="20">
        <v>300842</v>
      </c>
      <c r="N33" s="115">
        <v>307423.59999999998</v>
      </c>
      <c r="O33" s="155">
        <v>310917.53999999998</v>
      </c>
      <c r="Q33" s="59">
        <v>173719.451836611</v>
      </c>
      <c r="R33" s="59">
        <v>249981.1471434733</v>
      </c>
      <c r="S33" s="59">
        <v>221072.4553889352</v>
      </c>
      <c r="T33" s="59">
        <v>234012.60579318544</v>
      </c>
      <c r="U33" s="59">
        <v>219692.67850205017</v>
      </c>
      <c r="V33" s="59">
        <v>248243.43913630929</v>
      </c>
      <c r="W33" s="59">
        <v>311608.40648008592</v>
      </c>
      <c r="X33" s="59">
        <v>317209.10121889494</v>
      </c>
      <c r="Y33" s="59">
        <v>327299.56307989906</v>
      </c>
      <c r="Z33" s="59">
        <v>294958.71621314553</v>
      </c>
      <c r="AA33" s="59">
        <v>311156.36796999996</v>
      </c>
      <c r="AB33" s="60">
        <v>312034.95399999997</v>
      </c>
      <c r="AC33" s="61">
        <v>310917.53999999998</v>
      </c>
    </row>
    <row r="34" spans="2:29">
      <c r="B34" s="19" t="s">
        <v>35</v>
      </c>
      <c r="C34" s="20">
        <v>101524.23</v>
      </c>
      <c r="D34" s="20">
        <v>139574.76999999999</v>
      </c>
      <c r="E34" s="20">
        <v>172886</v>
      </c>
      <c r="F34" s="20">
        <v>212996.46</v>
      </c>
      <c r="G34" s="20">
        <v>182381.79</v>
      </c>
      <c r="H34" s="20">
        <v>195008.12</v>
      </c>
      <c r="I34" s="20">
        <v>192075.93</v>
      </c>
      <c r="J34" s="20">
        <v>201299.37</v>
      </c>
      <c r="K34" s="20">
        <v>202691.39</v>
      </c>
      <c r="L34" s="31">
        <v>216830.74</v>
      </c>
      <c r="M34" s="20">
        <v>198745</v>
      </c>
      <c r="N34" s="115">
        <v>211395</v>
      </c>
      <c r="O34" s="155">
        <v>230435.41</v>
      </c>
      <c r="Q34" s="59">
        <v>121555.15189994748</v>
      </c>
      <c r="R34" s="59">
        <v>161306.11500737595</v>
      </c>
      <c r="S34" s="59">
        <v>193984.26884692252</v>
      </c>
      <c r="T34" s="59">
        <v>233845.04699398181</v>
      </c>
      <c r="U34" s="59">
        <v>197664.10874983802</v>
      </c>
      <c r="V34" s="59">
        <v>208020.11507663413</v>
      </c>
      <c r="W34" s="59">
        <v>203872.90897711716</v>
      </c>
      <c r="X34" s="59">
        <v>212811.59070977606</v>
      </c>
      <c r="Y34" s="59">
        <v>213217.13403921286</v>
      </c>
      <c r="Z34" s="59">
        <v>226955.95930395075</v>
      </c>
      <c r="AA34" s="59">
        <v>205558.97232499998</v>
      </c>
      <c r="AB34" s="60">
        <v>214565.92499999999</v>
      </c>
      <c r="AC34" s="61">
        <v>230435.41</v>
      </c>
    </row>
    <row r="35" spans="2:29">
      <c r="B35" s="19" t="s">
        <v>36</v>
      </c>
      <c r="C35" s="20">
        <v>38975.870000000003</v>
      </c>
      <c r="D35" s="20">
        <v>34293.33</v>
      </c>
      <c r="E35" s="20">
        <v>38412</v>
      </c>
      <c r="F35" s="20">
        <v>45077.120000000003</v>
      </c>
      <c r="G35" s="20">
        <v>55400.26</v>
      </c>
      <c r="H35" s="20">
        <v>60894.79</v>
      </c>
      <c r="I35" s="20">
        <v>60767.6</v>
      </c>
      <c r="J35" s="20">
        <v>64022.69</v>
      </c>
      <c r="K35" s="20">
        <v>48309.11</v>
      </c>
      <c r="L35" s="31">
        <v>54841.46</v>
      </c>
      <c r="M35" s="20">
        <v>68194</v>
      </c>
      <c r="N35" s="115">
        <v>87619</v>
      </c>
      <c r="O35" s="155">
        <v>95556.98</v>
      </c>
      <c r="Q35" s="59">
        <v>46665.882600464996</v>
      </c>
      <c r="R35" s="59">
        <v>39632.691731936196</v>
      </c>
      <c r="S35" s="59">
        <v>43099.636378584662</v>
      </c>
      <c r="T35" s="59">
        <v>49489.372944289113</v>
      </c>
      <c r="U35" s="59">
        <v>60042.414417630731</v>
      </c>
      <c r="V35" s="59">
        <v>64958.019303849862</v>
      </c>
      <c r="W35" s="59">
        <v>64499.84328363197</v>
      </c>
      <c r="X35" s="59">
        <v>67684.118933998019</v>
      </c>
      <c r="Y35" s="59">
        <v>50817.797352838119</v>
      </c>
      <c r="Z35" s="59">
        <v>57402.359849573186</v>
      </c>
      <c r="AA35" s="59">
        <v>70532.031289999999</v>
      </c>
      <c r="AB35" s="60">
        <v>88933.284999999989</v>
      </c>
      <c r="AC35" s="61">
        <v>95556.98</v>
      </c>
    </row>
    <row r="36" spans="2:29">
      <c r="B36" s="19" t="s">
        <v>37</v>
      </c>
      <c r="C36" s="20">
        <v>15963.67</v>
      </c>
      <c r="D36" s="20">
        <v>16871.55</v>
      </c>
      <c r="E36" s="20">
        <v>24057</v>
      </c>
      <c r="F36" s="20">
        <v>16503.990000000002</v>
      </c>
      <c r="G36" s="20">
        <v>27284.6</v>
      </c>
      <c r="H36" s="20">
        <v>32209.57</v>
      </c>
      <c r="I36" s="20">
        <v>33500.33</v>
      </c>
      <c r="J36" s="20">
        <v>32533.58</v>
      </c>
      <c r="K36" s="20">
        <v>46240.03</v>
      </c>
      <c r="L36" s="31">
        <v>42322.559999999998</v>
      </c>
      <c r="M36" s="20">
        <v>63298</v>
      </c>
      <c r="N36" s="115">
        <v>41045</v>
      </c>
      <c r="O36" s="155">
        <v>48252.95</v>
      </c>
      <c r="Q36" s="59">
        <v>19113.332174305924</v>
      </c>
      <c r="R36" s="59">
        <v>19498.396340919593</v>
      </c>
      <c r="S36" s="59">
        <v>26992.813505144521</v>
      </c>
      <c r="T36" s="59">
        <v>18119.438779114953</v>
      </c>
      <c r="U36" s="59">
        <v>29570.858700289264</v>
      </c>
      <c r="V36" s="59">
        <v>34358.766486077104</v>
      </c>
      <c r="W36" s="59">
        <v>35557.863646909776</v>
      </c>
      <c r="X36" s="59">
        <v>34394.160852484318</v>
      </c>
      <c r="Y36" s="59">
        <v>48641.27023100105</v>
      </c>
      <c r="Z36" s="59">
        <v>44298.872037235189</v>
      </c>
      <c r="AA36" s="59">
        <v>65468.171929999997</v>
      </c>
      <c r="AB36" s="60">
        <v>41660.674999999996</v>
      </c>
      <c r="AC36" s="61">
        <v>48252.95</v>
      </c>
    </row>
    <row r="37" spans="2:29">
      <c r="B37" s="19" t="s">
        <v>38</v>
      </c>
      <c r="C37" s="20">
        <v>24818.99</v>
      </c>
      <c r="D37" s="20">
        <v>52771.72</v>
      </c>
      <c r="E37" s="20">
        <v>49681</v>
      </c>
      <c r="F37" s="20">
        <v>71188.55</v>
      </c>
      <c r="G37" s="20">
        <v>61753.73</v>
      </c>
      <c r="H37" s="20">
        <v>66477.929999999993</v>
      </c>
      <c r="I37" s="20">
        <v>74085.67</v>
      </c>
      <c r="J37" s="20">
        <v>76645.820000000007</v>
      </c>
      <c r="K37" s="20">
        <v>68796.990000000005</v>
      </c>
      <c r="L37" s="20">
        <v>66868.42</v>
      </c>
      <c r="M37" s="20">
        <v>70259</v>
      </c>
      <c r="N37" s="115">
        <v>78142</v>
      </c>
      <c r="O37" s="154">
        <v>80761.14</v>
      </c>
      <c r="Q37" s="59">
        <v>29715.823498028774</v>
      </c>
      <c r="R37" s="59">
        <v>60988.10791848012</v>
      </c>
      <c r="S37" s="59">
        <v>55743.856995846734</v>
      </c>
      <c r="T37" s="59">
        <v>78156.650209977321</v>
      </c>
      <c r="U37" s="59">
        <v>66928.260778820812</v>
      </c>
      <c r="V37" s="59">
        <v>70913.696561232573</v>
      </c>
      <c r="W37" s="59">
        <v>78635.886633055678</v>
      </c>
      <c r="X37" s="59">
        <v>81029.160078619068</v>
      </c>
      <c r="Y37" s="59">
        <v>72369.610955474665</v>
      </c>
      <c r="Z37" s="59">
        <v>69990.935825056382</v>
      </c>
      <c r="AA37" s="59">
        <v>72667.82981499999</v>
      </c>
      <c r="AB37" s="60">
        <v>79314.12999999999</v>
      </c>
      <c r="AC37" s="61">
        <v>80761.14</v>
      </c>
    </row>
    <row r="38" spans="2:29">
      <c r="B38" s="14" t="s">
        <v>39</v>
      </c>
      <c r="C38" s="15">
        <v>54434.5</v>
      </c>
      <c r="D38" s="15">
        <v>53376.41</v>
      </c>
      <c r="E38" s="15">
        <v>80783</v>
      </c>
      <c r="F38" s="15">
        <v>78468.87</v>
      </c>
      <c r="G38" s="15">
        <v>95766.45</v>
      </c>
      <c r="H38" s="15">
        <v>105551.12</v>
      </c>
      <c r="I38" s="15">
        <v>107002.64</v>
      </c>
      <c r="J38" s="15">
        <v>100403.09</v>
      </c>
      <c r="K38" s="15">
        <v>83883.77</v>
      </c>
      <c r="L38" s="15">
        <v>81422.820000000007</v>
      </c>
      <c r="M38" s="15">
        <v>73463</v>
      </c>
      <c r="N38" s="96">
        <v>71610</v>
      </c>
      <c r="O38" s="97">
        <v>68332.39</v>
      </c>
      <c r="Q38" s="55">
        <v>65174.529431030322</v>
      </c>
      <c r="R38" s="55">
        <v>61686.946216288605</v>
      </c>
      <c r="S38" s="55">
        <v>90641.412203769782</v>
      </c>
      <c r="T38" s="55">
        <v>86149.584799271543</v>
      </c>
      <c r="U38" s="55">
        <v>103791.00889066789</v>
      </c>
      <c r="V38" s="55">
        <v>112594.06084663355</v>
      </c>
      <c r="W38" s="55">
        <v>113574.56129475065</v>
      </c>
      <c r="X38" s="55">
        <v>106145.09769740864</v>
      </c>
      <c r="Y38" s="55">
        <v>88239.845963878892</v>
      </c>
      <c r="Z38" s="55">
        <v>85224.974200304379</v>
      </c>
      <c r="AA38" s="55">
        <v>75981.678954999996</v>
      </c>
      <c r="AB38" s="56">
        <v>72684.149999999994</v>
      </c>
      <c r="AC38" s="57">
        <v>68332.39</v>
      </c>
    </row>
    <row r="39" spans="2:29">
      <c r="B39" s="19" t="s">
        <v>40</v>
      </c>
      <c r="C39" s="20">
        <v>54434.5</v>
      </c>
      <c r="D39" s="20">
        <v>53376.41</v>
      </c>
      <c r="E39" s="20">
        <v>80783</v>
      </c>
      <c r="F39" s="20">
        <v>78468.87</v>
      </c>
      <c r="G39" s="20">
        <v>95766.45</v>
      </c>
      <c r="H39" s="20">
        <v>105551.12</v>
      </c>
      <c r="I39" s="20">
        <v>107002.64</v>
      </c>
      <c r="J39" s="20">
        <v>100403.09</v>
      </c>
      <c r="K39" s="20">
        <v>83883.77</v>
      </c>
      <c r="L39" s="20">
        <v>81422.820000000007</v>
      </c>
      <c r="M39" s="20">
        <v>73463</v>
      </c>
      <c r="N39" s="115">
        <v>71610</v>
      </c>
      <c r="O39" s="154">
        <v>68332.39</v>
      </c>
      <c r="Q39" s="59">
        <v>65174.529431030322</v>
      </c>
      <c r="R39" s="59">
        <v>61686.946216288605</v>
      </c>
      <c r="S39" s="59">
        <v>90641.412203769782</v>
      </c>
      <c r="T39" s="59">
        <v>86149.584799271543</v>
      </c>
      <c r="U39" s="59">
        <v>103791.00889066789</v>
      </c>
      <c r="V39" s="59">
        <v>112594.06084663355</v>
      </c>
      <c r="W39" s="59">
        <v>113574.56129475065</v>
      </c>
      <c r="X39" s="59">
        <v>106145.09769740864</v>
      </c>
      <c r="Y39" s="59">
        <v>88239.845963878892</v>
      </c>
      <c r="Z39" s="59">
        <v>85224.974200304379</v>
      </c>
      <c r="AA39" s="59">
        <v>75981.678954999996</v>
      </c>
      <c r="AB39" s="60">
        <v>72684.149999999994</v>
      </c>
      <c r="AC39" s="61">
        <v>68332.39</v>
      </c>
    </row>
    <row r="40" spans="2:29">
      <c r="B40" s="19" t="s">
        <v>41</v>
      </c>
      <c r="C40" s="20">
        <v>277.82</v>
      </c>
      <c r="D40" s="20">
        <v>376.48</v>
      </c>
      <c r="E40" s="20">
        <v>223</v>
      </c>
      <c r="F40" s="20">
        <v>900.55</v>
      </c>
      <c r="G40" s="20">
        <v>1636.01</v>
      </c>
      <c r="H40" s="20">
        <v>3097.54</v>
      </c>
      <c r="I40" s="20">
        <v>7169.73</v>
      </c>
      <c r="J40" s="20">
        <v>3101.8</v>
      </c>
      <c r="K40" s="20">
        <v>4088.89</v>
      </c>
      <c r="L40" s="20">
        <v>3097.34</v>
      </c>
      <c r="M40" s="20">
        <v>4688</v>
      </c>
      <c r="N40" s="115">
        <v>3811</v>
      </c>
      <c r="O40" s="154">
        <v>4355.6499999999996</v>
      </c>
      <c r="Q40" s="59">
        <v>332.63440954778389</v>
      </c>
      <c r="R40" s="59">
        <v>435.09673114974078</v>
      </c>
      <c r="S40" s="59">
        <v>250.21396731293294</v>
      </c>
      <c r="T40" s="59">
        <v>988.69792047450142</v>
      </c>
      <c r="U40" s="59">
        <v>1773.096198671054</v>
      </c>
      <c r="V40" s="59">
        <v>3304.2245997473196</v>
      </c>
      <c r="W40" s="59">
        <v>7610.082698443819</v>
      </c>
      <c r="X40" s="59">
        <v>3279.1905511854479</v>
      </c>
      <c r="Y40" s="59">
        <v>4301.2256573976674</v>
      </c>
      <c r="Z40" s="59">
        <v>3241.9746895227995</v>
      </c>
      <c r="AA40" s="59">
        <v>4848.7280799999999</v>
      </c>
      <c r="AB40" s="60">
        <v>3868.1649999999995</v>
      </c>
      <c r="AC40" s="61">
        <v>4355.6499999999996</v>
      </c>
    </row>
    <row r="41" spans="2:29">
      <c r="B41" s="14" t="s">
        <v>42</v>
      </c>
      <c r="C41" s="15">
        <v>14566.67</v>
      </c>
      <c r="D41" s="15">
        <v>14752.51</v>
      </c>
      <c r="E41" s="15">
        <v>15219</v>
      </c>
      <c r="F41" s="15">
        <v>16329.16</v>
      </c>
      <c r="G41" s="15">
        <v>18139.48</v>
      </c>
      <c r="H41" s="15">
        <v>16017.84</v>
      </c>
      <c r="I41" s="15">
        <v>19807.72</v>
      </c>
      <c r="J41" s="15">
        <v>20940.62</v>
      </c>
      <c r="K41" s="15">
        <v>31034.63</v>
      </c>
      <c r="L41" s="15">
        <v>25270.05</v>
      </c>
      <c r="M41" s="15">
        <v>24459</v>
      </c>
      <c r="N41" s="96">
        <v>24331</v>
      </c>
      <c r="O41" s="97">
        <v>25738.82</v>
      </c>
      <c r="Q41" s="55">
        <v>17440.701441679568</v>
      </c>
      <c r="R41" s="55">
        <v>17049.42859449071</v>
      </c>
      <c r="S41" s="55">
        <v>17076.261742311777</v>
      </c>
      <c r="T41" s="55">
        <v>17927.496013653225</v>
      </c>
      <c r="U41" s="55">
        <v>19659.441588908143</v>
      </c>
      <c r="V41" s="55">
        <v>17086.636803016783</v>
      </c>
      <c r="W41" s="55">
        <v>21024.276683727228</v>
      </c>
      <c r="X41" s="55">
        <v>22138.20466824586</v>
      </c>
      <c r="Y41" s="55">
        <v>32646.255297609714</v>
      </c>
      <c r="Z41" s="55">
        <v>26450.070868220992</v>
      </c>
      <c r="AA41" s="55">
        <v>25297.576814999997</v>
      </c>
      <c r="AB41" s="56">
        <v>24695.964999999997</v>
      </c>
      <c r="AC41" s="57">
        <v>25738.82</v>
      </c>
    </row>
    <row r="42" spans="2:29">
      <c r="B42" s="14" t="s">
        <v>43</v>
      </c>
      <c r="C42" s="15">
        <v>9849.27</v>
      </c>
      <c r="D42" s="15">
        <v>12295.14</v>
      </c>
      <c r="E42" s="15">
        <v>16994</v>
      </c>
      <c r="F42" s="15">
        <v>17860.39</v>
      </c>
      <c r="G42" s="15">
        <v>17257.75</v>
      </c>
      <c r="H42" s="15">
        <v>17630.14</v>
      </c>
      <c r="I42" s="15">
        <v>15551.55</v>
      </c>
      <c r="J42" s="15">
        <v>15858.63</v>
      </c>
      <c r="K42" s="15">
        <v>14007.28</v>
      </c>
      <c r="L42" s="15">
        <v>19554.46</v>
      </c>
      <c r="M42" s="15">
        <v>17812</v>
      </c>
      <c r="N42" s="96">
        <v>15306</v>
      </c>
      <c r="O42" s="97">
        <v>15275.83</v>
      </c>
      <c r="Q42" s="55">
        <v>11792.549531807292</v>
      </c>
      <c r="R42" s="55">
        <v>14209.453949820503</v>
      </c>
      <c r="S42" s="55">
        <v>19067.875159264495</v>
      </c>
      <c r="T42" s="55">
        <v>19608.606353743358</v>
      </c>
      <c r="U42" s="55">
        <v>18703.828780151332</v>
      </c>
      <c r="V42" s="55">
        <v>18806.518167639228</v>
      </c>
      <c r="W42" s="55">
        <v>16506.699916033653</v>
      </c>
      <c r="X42" s="55">
        <v>16765.577938856819</v>
      </c>
      <c r="Y42" s="55">
        <v>14734.676679087284</v>
      </c>
      <c r="Z42" s="55">
        <v>20467.583277033194</v>
      </c>
      <c r="AA42" s="55">
        <v>18422.684419999998</v>
      </c>
      <c r="AB42" s="56">
        <v>15535.589999999998</v>
      </c>
      <c r="AC42" s="57">
        <v>15275.83</v>
      </c>
    </row>
    <row r="43" spans="2:29" ht="15.75" customHeight="1">
      <c r="B43" s="8" t="s">
        <v>44</v>
      </c>
      <c r="C43" s="90">
        <v>0</v>
      </c>
      <c r="D43" s="9">
        <v>0</v>
      </c>
      <c r="E43" s="9">
        <v>1000</v>
      </c>
      <c r="F43" s="9">
        <v>12400</v>
      </c>
      <c r="G43" s="9">
        <v>13500</v>
      </c>
      <c r="H43" s="9">
        <v>12700</v>
      </c>
      <c r="I43" s="9">
        <v>12600</v>
      </c>
      <c r="J43" s="9">
        <v>12400</v>
      </c>
      <c r="K43" s="9">
        <v>12200</v>
      </c>
      <c r="L43" s="9">
        <v>12100</v>
      </c>
      <c r="M43" s="10">
        <v>11900</v>
      </c>
      <c r="N43" s="49">
        <v>12000</v>
      </c>
      <c r="O43" s="52">
        <v>11900</v>
      </c>
      <c r="Q43" s="9">
        <v>0</v>
      </c>
      <c r="R43" s="9">
        <v>0</v>
      </c>
      <c r="S43" s="9">
        <v>1122.0357278606859</v>
      </c>
      <c r="T43" s="9">
        <v>13613.74072942515</v>
      </c>
      <c r="U43" s="9">
        <v>14631.205605136418</v>
      </c>
      <c r="V43" s="9">
        <v>13547.41259734853</v>
      </c>
      <c r="W43" s="9">
        <v>13373.870703693461</v>
      </c>
      <c r="X43" s="9">
        <v>13109.150439970195</v>
      </c>
      <c r="Y43" s="9">
        <v>12833.544805619997</v>
      </c>
      <c r="Z43" s="9">
        <v>12665.026681999996</v>
      </c>
      <c r="AA43" s="9">
        <v>12307.991499999998</v>
      </c>
      <c r="AB43" s="51">
        <v>12179.999999999998</v>
      </c>
      <c r="AC43" s="159">
        <v>11900</v>
      </c>
    </row>
    <row r="44" spans="2:29">
      <c r="B44" s="14" t="s">
        <v>45</v>
      </c>
      <c r="C44" s="37">
        <v>0</v>
      </c>
      <c r="D44" s="15">
        <v>0</v>
      </c>
      <c r="E44" s="15">
        <v>1000</v>
      </c>
      <c r="F44" s="15">
        <v>12400</v>
      </c>
      <c r="G44" s="15">
        <v>13500</v>
      </c>
      <c r="H44" s="15">
        <v>12700</v>
      </c>
      <c r="I44" s="15">
        <v>12600</v>
      </c>
      <c r="J44" s="15">
        <v>12400</v>
      </c>
      <c r="K44" s="15">
        <v>12200</v>
      </c>
      <c r="L44" s="15">
        <v>12100</v>
      </c>
      <c r="M44" s="16">
        <v>11900</v>
      </c>
      <c r="N44" s="73">
        <v>12000</v>
      </c>
      <c r="O44" s="97">
        <v>11900</v>
      </c>
      <c r="Q44" s="55">
        <v>0</v>
      </c>
      <c r="R44" s="55">
        <v>0</v>
      </c>
      <c r="S44" s="55">
        <v>1122.0357278606859</v>
      </c>
      <c r="T44" s="55">
        <v>13613.74072942515</v>
      </c>
      <c r="U44" s="55">
        <v>14631.205605136418</v>
      </c>
      <c r="V44" s="55">
        <v>13547.41259734853</v>
      </c>
      <c r="W44" s="55">
        <v>13373.870703693461</v>
      </c>
      <c r="X44" s="55">
        <v>13109.150439970195</v>
      </c>
      <c r="Y44" s="55">
        <v>12833.544805619997</v>
      </c>
      <c r="Z44" s="55">
        <v>12665.026681999996</v>
      </c>
      <c r="AA44" s="55">
        <v>12307.991499999998</v>
      </c>
      <c r="AB44" s="56">
        <v>12179.999999999998</v>
      </c>
      <c r="AC44" s="57">
        <v>11900</v>
      </c>
    </row>
    <row r="45" spans="2:29">
      <c r="B45" s="14" t="s">
        <v>46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122">
        <v>0</v>
      </c>
      <c r="O45" s="160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60">
        <v>0</v>
      </c>
      <c r="AC45" s="61">
        <v>0</v>
      </c>
    </row>
    <row r="46" spans="2:29" ht="15.75" customHeight="1">
      <c r="B46" s="8" t="s">
        <v>47</v>
      </c>
      <c r="C46" s="9">
        <v>244799.38</v>
      </c>
      <c r="D46" s="9">
        <v>164827.01999999999</v>
      </c>
      <c r="E46" s="9">
        <v>202737</v>
      </c>
      <c r="F46" s="9">
        <v>180703.91</v>
      </c>
      <c r="G46" s="9">
        <v>174102.06</v>
      </c>
      <c r="H46" s="9">
        <v>106925.86</v>
      </c>
      <c r="I46" s="9">
        <v>87484.33</v>
      </c>
      <c r="J46" s="9">
        <v>72163.11</v>
      </c>
      <c r="K46" s="9">
        <v>76957.240000000005</v>
      </c>
      <c r="L46" s="9">
        <v>81282.509999999995</v>
      </c>
      <c r="M46" s="9">
        <v>82989</v>
      </c>
      <c r="N46" s="51">
        <v>75048</v>
      </c>
      <c r="O46" s="52">
        <v>105514.82</v>
      </c>
      <c r="Q46" s="9">
        <v>293098.75899490167</v>
      </c>
      <c r="R46" s="9">
        <v>190490.05951751204</v>
      </c>
      <c r="S46" s="9">
        <v>227478.15735929186</v>
      </c>
      <c r="T46" s="9">
        <v>198391.62738172393</v>
      </c>
      <c r="U46" s="9">
        <v>188690.59526946643</v>
      </c>
      <c r="V46" s="9">
        <v>114060.53092490749</v>
      </c>
      <c r="W46" s="9">
        <v>92857.469684067546</v>
      </c>
      <c r="X46" s="9">
        <v>76290.085903719169</v>
      </c>
      <c r="Y46" s="9">
        <v>80953.621939086181</v>
      </c>
      <c r="Z46" s="9">
        <v>85078.112225614168</v>
      </c>
      <c r="AA46" s="9">
        <v>85834.277864999996</v>
      </c>
      <c r="AB46" s="51">
        <v>76173.719999999987</v>
      </c>
      <c r="AC46" s="161">
        <v>105514.82</v>
      </c>
    </row>
    <row r="47" spans="2:29">
      <c r="B47" s="14" t="s">
        <v>48</v>
      </c>
      <c r="C47" s="15">
        <v>145132.1</v>
      </c>
      <c r="D47" s="15">
        <v>1</v>
      </c>
      <c r="E47" s="15">
        <v>22762</v>
      </c>
      <c r="F47" s="15">
        <v>13843.69</v>
      </c>
      <c r="G47" s="15">
        <v>9749.2000000000007</v>
      </c>
      <c r="H47" s="15">
        <v>10240.43</v>
      </c>
      <c r="I47" s="15">
        <v>10225.57</v>
      </c>
      <c r="J47" s="15">
        <v>0</v>
      </c>
      <c r="K47" s="15">
        <v>0</v>
      </c>
      <c r="L47" s="15">
        <v>0</v>
      </c>
      <c r="M47" s="15">
        <v>0</v>
      </c>
      <c r="N47" s="96">
        <v>0</v>
      </c>
      <c r="O47" s="97"/>
      <c r="Q47" s="55">
        <v>173766.9368293497</v>
      </c>
      <c r="R47" s="55">
        <v>1.1556967996965064</v>
      </c>
      <c r="S47" s="55">
        <v>25539.777237564933</v>
      </c>
      <c r="T47" s="55">
        <v>15198.742451494811</v>
      </c>
      <c r="U47" s="55">
        <v>10566.114791525628</v>
      </c>
      <c r="V47" s="55">
        <v>10923.726801910692</v>
      </c>
      <c r="W47" s="55">
        <v>10853.607226314822</v>
      </c>
      <c r="X47" s="55">
        <v>0</v>
      </c>
      <c r="Y47" s="55">
        <v>0</v>
      </c>
      <c r="Z47" s="55">
        <v>0</v>
      </c>
      <c r="AA47" s="55">
        <v>0</v>
      </c>
      <c r="AB47" s="56">
        <v>0</v>
      </c>
      <c r="AC47" s="57">
        <v>0</v>
      </c>
    </row>
    <row r="48" spans="2:29">
      <c r="B48" s="14" t="s">
        <v>49</v>
      </c>
      <c r="C48" s="15">
        <v>99667.28</v>
      </c>
      <c r="D48" s="15">
        <v>164826.01999999999</v>
      </c>
      <c r="E48" s="15">
        <v>179975</v>
      </c>
      <c r="F48" s="15">
        <v>166860.22</v>
      </c>
      <c r="G48" s="15">
        <v>164352.85</v>
      </c>
      <c r="H48" s="15">
        <v>110818.26</v>
      </c>
      <c r="I48" s="15">
        <v>105891.76</v>
      </c>
      <c r="J48" s="15">
        <v>100939.11</v>
      </c>
      <c r="K48" s="15">
        <v>105744.24</v>
      </c>
      <c r="L48" s="15">
        <v>110272.2</v>
      </c>
      <c r="M48" s="15">
        <v>112402</v>
      </c>
      <c r="N48" s="96">
        <v>105255</v>
      </c>
      <c r="O48" s="162">
        <v>105514.82</v>
      </c>
      <c r="Q48" s="55">
        <v>119331.82216555199</v>
      </c>
      <c r="R48" s="55">
        <v>190488.90382071235</v>
      </c>
      <c r="S48" s="55">
        <v>201938.38012172692</v>
      </c>
      <c r="T48" s="55">
        <v>183192.88493022911</v>
      </c>
      <c r="U48" s="55">
        <v>178124.46964001074</v>
      </c>
      <c r="V48" s="55">
        <v>118212.65287718461</v>
      </c>
      <c r="W48" s="55">
        <v>112395.4529227412</v>
      </c>
      <c r="X48" s="55">
        <v>106711.7724408629</v>
      </c>
      <c r="Y48" s="55">
        <v>111235.52803083888</v>
      </c>
      <c r="Z48" s="55">
        <v>115421.51696552397</v>
      </c>
      <c r="AA48" s="55">
        <v>116255.70256999999</v>
      </c>
      <c r="AB48" s="56">
        <v>106833.82499999998</v>
      </c>
      <c r="AC48" s="57">
        <v>105514.82</v>
      </c>
    </row>
    <row r="49" spans="2:29">
      <c r="B49" s="14" t="s">
        <v>50</v>
      </c>
      <c r="C49" s="35" t="s">
        <v>11</v>
      </c>
      <c r="D49" s="35" t="s">
        <v>11</v>
      </c>
      <c r="E49" s="35" t="s">
        <v>11</v>
      </c>
      <c r="F49" s="35" t="s">
        <v>11</v>
      </c>
      <c r="G49" s="15" t="s">
        <v>11</v>
      </c>
      <c r="H49" s="15">
        <v>-14132.83</v>
      </c>
      <c r="I49" s="15">
        <v>-28633</v>
      </c>
      <c r="J49" s="15">
        <v>-28776</v>
      </c>
      <c r="K49" s="15">
        <v>-28787</v>
      </c>
      <c r="L49" s="15">
        <v>-28989.69</v>
      </c>
      <c r="M49" s="35">
        <v>-29413</v>
      </c>
      <c r="N49" s="118">
        <v>-30207</v>
      </c>
      <c r="O49" s="97"/>
      <c r="P49" s="39"/>
      <c r="Q49" s="55"/>
      <c r="R49" s="55"/>
      <c r="S49" s="55"/>
      <c r="T49" s="55"/>
      <c r="U49" s="55"/>
      <c r="V49" s="55">
        <v>-15075.848754187811</v>
      </c>
      <c r="W49" s="55">
        <v>-30391.590464988483</v>
      </c>
      <c r="X49" s="55">
        <v>-30421.686537143738</v>
      </c>
      <c r="Y49" s="55">
        <v>-30281.906091752691</v>
      </c>
      <c r="Z49" s="55">
        <v>-30343.404739909791</v>
      </c>
      <c r="AA49" s="55">
        <v>-30421.424704999998</v>
      </c>
      <c r="AB49" s="56">
        <v>-30660.104999999996</v>
      </c>
      <c r="AC49" s="57">
        <v>0</v>
      </c>
    </row>
    <row r="50" spans="2:29" ht="15.75" customHeight="1">
      <c r="B50" s="8" t="s">
        <v>51</v>
      </c>
      <c r="C50" s="9">
        <v>102283.77</v>
      </c>
      <c r="D50" s="9">
        <v>57140.68</v>
      </c>
      <c r="E50" s="9">
        <v>56140</v>
      </c>
      <c r="F50" s="9">
        <v>53140.63</v>
      </c>
      <c r="G50" s="9">
        <v>67860.08</v>
      </c>
      <c r="H50" s="9">
        <v>91690.880000000005</v>
      </c>
      <c r="I50" s="9">
        <v>65031.34</v>
      </c>
      <c r="J50" s="9">
        <v>81230.81</v>
      </c>
      <c r="K50" s="9">
        <v>90811.49</v>
      </c>
      <c r="L50" s="9">
        <v>87566.69</v>
      </c>
      <c r="M50" s="9">
        <v>93445</v>
      </c>
      <c r="N50" s="51">
        <v>55798.200000000004</v>
      </c>
      <c r="O50" s="52">
        <v>103847.03</v>
      </c>
      <c r="Q50" s="9">
        <v>122464.55057328967</v>
      </c>
      <c r="R50" s="9">
        <v>66037.301008482173</v>
      </c>
      <c r="S50" s="9">
        <v>62991.085762098905</v>
      </c>
      <c r="T50" s="9">
        <v>58342.157985347738</v>
      </c>
      <c r="U50" s="9">
        <v>73546.280211926351</v>
      </c>
      <c r="V50" s="9">
        <v>97808.990769604119</v>
      </c>
      <c r="W50" s="9">
        <v>69025.454987930847</v>
      </c>
      <c r="X50" s="9">
        <v>85876.363600857687</v>
      </c>
      <c r="Y50" s="9">
        <v>95527.321785255102</v>
      </c>
      <c r="Z50" s="9">
        <v>91655.740934249785</v>
      </c>
      <c r="AA50" s="9">
        <v>96648.761824999994</v>
      </c>
      <c r="AB50" s="51">
        <v>56635.173000000003</v>
      </c>
      <c r="AC50" s="161">
        <v>103847.03</v>
      </c>
    </row>
    <row r="51" spans="2:29">
      <c r="B51" s="14" t="s">
        <v>52</v>
      </c>
      <c r="C51" s="15">
        <v>51012.21</v>
      </c>
      <c r="D51" s="15">
        <v>13774.56</v>
      </c>
      <c r="E51" s="15">
        <v>20756</v>
      </c>
      <c r="F51" s="15">
        <v>11913.07</v>
      </c>
      <c r="G51" s="15">
        <v>17009.62</v>
      </c>
      <c r="H51" s="15">
        <v>23859.919999999998</v>
      </c>
      <c r="I51" s="15">
        <v>3486.58</v>
      </c>
      <c r="J51" s="15">
        <v>15654.57</v>
      </c>
      <c r="K51" s="15">
        <v>14255.12</v>
      </c>
      <c r="L51" s="15">
        <v>28765.01</v>
      </c>
      <c r="M51" s="15">
        <v>28196</v>
      </c>
      <c r="N51" s="96">
        <v>-9012.2999999999993</v>
      </c>
      <c r="O51" s="97">
        <v>43576.89</v>
      </c>
      <c r="Q51" s="55">
        <v>61077.015164774159</v>
      </c>
      <c r="R51" s="55">
        <v>15919.214909227509</v>
      </c>
      <c r="S51" s="55">
        <v>23288.973567476394</v>
      </c>
      <c r="T51" s="55">
        <v>13079.148892862328</v>
      </c>
      <c r="U51" s="55">
        <v>18434.907221128924</v>
      </c>
      <c r="V51" s="55">
        <v>25451.982738561266</v>
      </c>
      <c r="W51" s="55">
        <v>3700.7198506415516</v>
      </c>
      <c r="X51" s="55">
        <v>16549.847838955178</v>
      </c>
      <c r="Y51" s="55">
        <v>14995.386986023748</v>
      </c>
      <c r="Z51" s="55">
        <v>30108.23298826419</v>
      </c>
      <c r="AA51" s="55">
        <v>29162.699859999997</v>
      </c>
      <c r="AB51" s="56">
        <v>-9147.4844999999987</v>
      </c>
      <c r="AC51" s="57">
        <v>43576.89</v>
      </c>
    </row>
    <row r="52" spans="2:29">
      <c r="B52" s="14" t="s">
        <v>53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339.86</v>
      </c>
      <c r="I52" s="37">
        <v>0.92</v>
      </c>
      <c r="J52" s="37">
        <v>0</v>
      </c>
      <c r="K52" s="37">
        <v>2100</v>
      </c>
      <c r="L52" s="37">
        <v>91</v>
      </c>
      <c r="M52" s="37">
        <v>735</v>
      </c>
      <c r="N52" s="122">
        <v>123.6</v>
      </c>
      <c r="O52" s="160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362.53729490825759</v>
      </c>
      <c r="W52" s="55">
        <v>0.97650484503158619</v>
      </c>
      <c r="X52" s="55">
        <v>0</v>
      </c>
      <c r="Y52" s="55">
        <v>2209.0527944099995</v>
      </c>
      <c r="Z52" s="55">
        <v>95.249374219999979</v>
      </c>
      <c r="AA52" s="55">
        <v>760.19947499999989</v>
      </c>
      <c r="AB52" s="56">
        <v>125.45399999999998</v>
      </c>
      <c r="AC52" s="57">
        <v>0</v>
      </c>
    </row>
    <row r="53" spans="2:29">
      <c r="B53" s="14" t="s">
        <v>54</v>
      </c>
      <c r="C53" s="15">
        <v>7837.31</v>
      </c>
      <c r="D53" s="15">
        <v>8363.49</v>
      </c>
      <c r="E53" s="15">
        <v>9177</v>
      </c>
      <c r="F53" s="15">
        <v>9472.4599999999991</v>
      </c>
      <c r="G53" s="15">
        <v>10024.9</v>
      </c>
      <c r="H53" s="15">
        <v>10192.379999999999</v>
      </c>
      <c r="I53" s="15">
        <v>10928.41</v>
      </c>
      <c r="J53" s="15">
        <v>12012.69</v>
      </c>
      <c r="K53" s="15">
        <v>11056.77</v>
      </c>
      <c r="L53" s="15">
        <v>12060.96</v>
      </c>
      <c r="M53" s="15">
        <v>13863</v>
      </c>
      <c r="N53" s="96">
        <v>12507</v>
      </c>
      <c r="O53" s="97">
        <v>12722.69</v>
      </c>
      <c r="Q53" s="55">
        <v>9383.6260322976832</v>
      </c>
      <c r="R53" s="55">
        <v>9665.6586272937348</v>
      </c>
      <c r="S53" s="55">
        <v>10296.921874577514</v>
      </c>
      <c r="T53" s="55">
        <v>10399.646331439561</v>
      </c>
      <c r="U53" s="55">
        <v>10864.916523772747</v>
      </c>
      <c r="V53" s="55">
        <v>10872.470646375054</v>
      </c>
      <c r="W53" s="55">
        <v>11599.61447118656</v>
      </c>
      <c r="X53" s="55">
        <v>12699.690354735934</v>
      </c>
      <c r="Y53" s="55">
        <v>11630.946983642214</v>
      </c>
      <c r="Z53" s="55">
        <v>12624.163653763197</v>
      </c>
      <c r="AA53" s="55">
        <v>14338.292954999999</v>
      </c>
      <c r="AB53" s="56">
        <v>12694.605</v>
      </c>
      <c r="AC53" s="57">
        <v>12722.69</v>
      </c>
    </row>
    <row r="54" spans="2:29">
      <c r="B54" s="14" t="s">
        <v>55</v>
      </c>
      <c r="C54" s="15">
        <v>43434.25</v>
      </c>
      <c r="D54" s="15">
        <v>35002.629999999997</v>
      </c>
      <c r="E54" s="15">
        <v>26207</v>
      </c>
      <c r="F54" s="15">
        <v>31755.1</v>
      </c>
      <c r="G54" s="15">
        <v>40825.56</v>
      </c>
      <c r="H54" s="15">
        <v>57298.720000000001</v>
      </c>
      <c r="I54" s="15">
        <v>50615.44</v>
      </c>
      <c r="J54" s="15">
        <v>53563.55</v>
      </c>
      <c r="K54" s="15">
        <v>63399.6</v>
      </c>
      <c r="L54" s="15">
        <v>46649.71</v>
      </c>
      <c r="M54" s="15">
        <v>50651</v>
      </c>
      <c r="N54" s="96">
        <v>52179.9</v>
      </c>
      <c r="O54" s="97">
        <v>47547.45</v>
      </c>
      <c r="Q54" s="55">
        <v>52003.909376217816</v>
      </c>
      <c r="R54" s="55">
        <v>40452.427471960924</v>
      </c>
      <c r="S54" s="55">
        <v>29405.190320044992</v>
      </c>
      <c r="T54" s="55">
        <v>34863.36276104585</v>
      </c>
      <c r="U54" s="55">
        <v>44246.456467024676</v>
      </c>
      <c r="V54" s="55">
        <v>61122.000089759538</v>
      </c>
      <c r="W54" s="55">
        <v>53724.154775440809</v>
      </c>
      <c r="X54" s="55">
        <v>56626.82540716658</v>
      </c>
      <c r="Y54" s="55">
        <v>66691.935021179146</v>
      </c>
      <c r="Z54" s="55">
        <v>48828.084451038187</v>
      </c>
      <c r="AA54" s="55">
        <v>52387.569534999995</v>
      </c>
      <c r="AB54" s="56">
        <v>52962.598499999993</v>
      </c>
      <c r="AC54" s="57">
        <v>47547.45</v>
      </c>
    </row>
    <row r="55" spans="2:29" ht="18.75" customHeight="1">
      <c r="B55" s="40" t="s">
        <v>56</v>
      </c>
      <c r="C55" s="41">
        <v>1916077.63</v>
      </c>
      <c r="D55" s="41">
        <v>2072707.04</v>
      </c>
      <c r="E55" s="41">
        <v>2257059</v>
      </c>
      <c r="F55" s="41">
        <v>2374737.29</v>
      </c>
      <c r="G55" s="41">
        <v>2552033.67</v>
      </c>
      <c r="H55" s="41">
        <v>2655786.37</v>
      </c>
      <c r="I55" s="41">
        <v>2748440.42</v>
      </c>
      <c r="J55" s="41">
        <v>2847674.91</v>
      </c>
      <c r="K55" s="41">
        <v>2976983.27</v>
      </c>
      <c r="L55" s="41">
        <v>3032740.43</v>
      </c>
      <c r="M55" s="41">
        <v>3136027</v>
      </c>
      <c r="N55" s="100">
        <v>3122758.3000000003</v>
      </c>
      <c r="O55" s="101">
        <v>3194175.77</v>
      </c>
      <c r="Q55" s="41">
        <v>2294123.3572196644</v>
      </c>
      <c r="R55" s="41">
        <v>2395420.8928364189</v>
      </c>
      <c r="S55" s="41">
        <v>2532500.8378895116</v>
      </c>
      <c r="T55" s="41">
        <v>2607182.0779482019</v>
      </c>
      <c r="U55" s="41">
        <v>2765876.2471852489</v>
      </c>
      <c r="V55" s="41">
        <v>2832994.7814806709</v>
      </c>
      <c r="W55" s="41">
        <v>2917244.9852289646</v>
      </c>
      <c r="X55" s="41">
        <v>3010532.1612353702</v>
      </c>
      <c r="Y55" s="41">
        <v>3131577.7197644371</v>
      </c>
      <c r="Z55" s="41">
        <v>3174358.5508702598</v>
      </c>
      <c r="AA55" s="41">
        <v>3243545.6856949995</v>
      </c>
      <c r="AB55" s="100">
        <v>3169599.6745000002</v>
      </c>
      <c r="AC55" s="163">
        <v>3194175.77</v>
      </c>
    </row>
    <row r="56" spans="2:29">
      <c r="Q56" s="199" t="s">
        <v>80</v>
      </c>
    </row>
    <row r="57" spans="2:29">
      <c r="Q57" s="198" t="s">
        <v>79</v>
      </c>
    </row>
  </sheetData>
  <mergeCells count="3">
    <mergeCell ref="B1:AA1"/>
    <mergeCell ref="C3:M3"/>
    <mergeCell ref="Q3:AA3"/>
  </mergeCells>
  <hyperlinks>
    <hyperlink ref="Q57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00"/>
  <sheetViews>
    <sheetView zoomScaleNormal="100" workbookViewId="0">
      <selection activeCell="M15" sqref="M15"/>
    </sheetView>
  </sheetViews>
  <sheetFormatPr defaultColWidth="14.42578125" defaultRowHeight="15"/>
  <cols>
    <col min="1" max="1" width="1.7109375" style="1" customWidth="1"/>
    <col min="2" max="2" width="44.85546875" style="1" customWidth="1"/>
    <col min="3" max="15" width="15.140625" style="1" customWidth="1"/>
    <col min="16" max="16" width="1.7109375" style="1" customWidth="1"/>
    <col min="17" max="22" width="14" style="1" customWidth="1"/>
    <col min="23" max="23" width="13.42578125" style="1" customWidth="1"/>
    <col min="24" max="26" width="11.7109375" style="1" customWidth="1"/>
    <col min="27" max="29" width="11.7109375" style="1" bestFit="1" customWidth="1"/>
    <col min="30" max="31" width="8.7109375" style="1" customWidth="1"/>
    <col min="32" max="16384" width="14.42578125" style="1"/>
  </cols>
  <sheetData>
    <row r="1" spans="2:29" ht="39.75" customHeight="1">
      <c r="B1" s="212" t="s">
        <v>76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164"/>
      <c r="AC1" s="164"/>
    </row>
    <row r="2" spans="2:29" ht="9.75" customHeight="1">
      <c r="M2" s="165"/>
      <c r="N2" s="165"/>
      <c r="O2" s="165"/>
    </row>
    <row r="3" spans="2:29" ht="23.25" customHeight="1">
      <c r="B3" s="166" t="s">
        <v>1</v>
      </c>
      <c r="C3" s="214" t="s">
        <v>2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167"/>
      <c r="O3" s="167"/>
      <c r="Q3" s="215" t="s">
        <v>3</v>
      </c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167"/>
      <c r="AC3" s="167"/>
    </row>
    <row r="4" spans="2:29" ht="21" customHeight="1">
      <c r="B4" s="168" t="s">
        <v>77</v>
      </c>
      <c r="C4" s="168">
        <v>2007</v>
      </c>
      <c r="D4" s="168">
        <v>2008</v>
      </c>
      <c r="E4" s="168">
        <v>2009</v>
      </c>
      <c r="F4" s="168">
        <v>2010</v>
      </c>
      <c r="G4" s="168">
        <v>2011</v>
      </c>
      <c r="H4" s="168">
        <v>2012</v>
      </c>
      <c r="I4" s="168">
        <v>2013</v>
      </c>
      <c r="J4" s="168">
        <v>2014</v>
      </c>
      <c r="K4" s="168">
        <v>2015</v>
      </c>
      <c r="L4" s="168">
        <v>2016</v>
      </c>
      <c r="M4" s="168">
        <v>2017</v>
      </c>
      <c r="N4" s="168">
        <v>2018</v>
      </c>
      <c r="O4" s="168">
        <v>2019</v>
      </c>
      <c r="Q4" s="168">
        <v>2007</v>
      </c>
      <c r="R4" s="168">
        <v>2008</v>
      </c>
      <c r="S4" s="168">
        <v>2009</v>
      </c>
      <c r="T4" s="168">
        <v>2010</v>
      </c>
      <c r="U4" s="168">
        <v>2011</v>
      </c>
      <c r="V4" s="168">
        <v>2012</v>
      </c>
      <c r="W4" s="168">
        <v>2013</v>
      </c>
      <c r="X4" s="168">
        <v>2014</v>
      </c>
      <c r="Y4" s="168">
        <v>2015</v>
      </c>
      <c r="Z4" s="168">
        <v>2016</v>
      </c>
      <c r="AA4" s="168">
        <v>2017</v>
      </c>
      <c r="AB4" s="168">
        <v>2018</v>
      </c>
      <c r="AC4" s="168">
        <v>2019</v>
      </c>
    </row>
    <row r="5" spans="2:29" ht="15.75" customHeight="1">
      <c r="B5" s="169" t="s">
        <v>5</v>
      </c>
      <c r="C5" s="9">
        <v>271310</v>
      </c>
      <c r="D5" s="9">
        <v>280199</v>
      </c>
      <c r="E5" s="9">
        <v>303271</v>
      </c>
      <c r="F5" s="9">
        <v>333534</v>
      </c>
      <c r="G5" s="9">
        <v>355191.69</v>
      </c>
      <c r="H5" s="9">
        <v>364894.87</v>
      </c>
      <c r="I5" s="9">
        <v>391002</v>
      </c>
      <c r="J5" s="9">
        <v>373651.84</v>
      </c>
      <c r="K5" s="9">
        <v>375907.42</v>
      </c>
      <c r="L5" s="9">
        <v>372881.86</v>
      </c>
      <c r="M5" s="9">
        <v>377961.81</v>
      </c>
      <c r="N5" s="8">
        <v>385016</v>
      </c>
      <c r="O5" s="170">
        <f>O6+O19+O23+O25+O26</f>
        <v>360894</v>
      </c>
      <c r="Q5" s="9">
        <v>324839.97427978279</v>
      </c>
      <c r="R5" s="9">
        <v>323825.08757816139</v>
      </c>
      <c r="S5" s="9">
        <v>340280.89722403808</v>
      </c>
      <c r="T5" s="9">
        <v>366181.0806812974</v>
      </c>
      <c r="U5" s="9">
        <v>384954.27004636126</v>
      </c>
      <c r="V5" s="9">
        <v>389242.62665715383</v>
      </c>
      <c r="W5" s="9">
        <v>415016.68197504373</v>
      </c>
      <c r="X5" s="9">
        <v>395020.82118803822</v>
      </c>
      <c r="Y5" s="9">
        <v>395428.25551926345</v>
      </c>
      <c r="Z5" s="9">
        <v>390294.10794494109</v>
      </c>
      <c r="AA5" s="9">
        <v>390920.23065584997</v>
      </c>
      <c r="AB5" s="9">
        <v>390791.24</v>
      </c>
      <c r="AC5" s="170">
        <v>360894</v>
      </c>
    </row>
    <row r="6" spans="2:29">
      <c r="B6" s="171" t="s">
        <v>6</v>
      </c>
      <c r="C6" s="15">
        <v>246122</v>
      </c>
      <c r="D6" s="15">
        <v>256947</v>
      </c>
      <c r="E6" s="15">
        <v>275055</v>
      </c>
      <c r="F6" s="15">
        <v>305974</v>
      </c>
      <c r="G6" s="15">
        <v>329247.06</v>
      </c>
      <c r="H6" s="15">
        <v>336919.6</v>
      </c>
      <c r="I6" s="15">
        <v>347305</v>
      </c>
      <c r="J6" s="15">
        <v>346743.96</v>
      </c>
      <c r="K6" s="15">
        <v>346575.05</v>
      </c>
      <c r="L6" s="15">
        <v>346485</v>
      </c>
      <c r="M6" s="15">
        <v>353140.81</v>
      </c>
      <c r="N6" s="14">
        <v>360167</v>
      </c>
      <c r="O6" s="172">
        <f>SUM(O7:O18)</f>
        <v>337757</v>
      </c>
      <c r="Q6" s="15">
        <v>294682.33441335999</v>
      </c>
      <c r="R6" s="15">
        <v>296952.82559161825</v>
      </c>
      <c r="S6" s="15">
        <v>308621.53712672094</v>
      </c>
      <c r="T6" s="15">
        <v>335923.44402783312</v>
      </c>
      <c r="U6" s="15">
        <v>356835.66146271751</v>
      </c>
      <c r="V6" s="15">
        <v>359400.69553808088</v>
      </c>
      <c r="W6" s="15">
        <v>368635.88609097281</v>
      </c>
      <c r="X6" s="15">
        <v>366574.09159604902</v>
      </c>
      <c r="Y6" s="15">
        <v>364572.65841680247</v>
      </c>
      <c r="Z6" s="15">
        <v>362664.60908369994</v>
      </c>
      <c r="AA6" s="117">
        <v>365248.24267084996</v>
      </c>
      <c r="AB6" s="15">
        <v>365569.50499999995</v>
      </c>
      <c r="AC6" s="55">
        <v>337757</v>
      </c>
    </row>
    <row r="7" spans="2:29">
      <c r="B7" s="19" t="s">
        <v>64</v>
      </c>
      <c r="C7" s="20">
        <v>227702</v>
      </c>
      <c r="D7" s="20">
        <v>230273</v>
      </c>
      <c r="E7" s="20">
        <v>242726</v>
      </c>
      <c r="F7" s="20">
        <v>271784</v>
      </c>
      <c r="G7" s="20">
        <v>282790.90000000002</v>
      </c>
      <c r="H7" s="20">
        <v>290127.57</v>
      </c>
      <c r="I7" s="20">
        <v>304259</v>
      </c>
      <c r="J7" s="20">
        <v>305255.40000000002</v>
      </c>
      <c r="K7" s="20">
        <v>302503.39</v>
      </c>
      <c r="L7" s="20">
        <v>302243.46000000002</v>
      </c>
      <c r="M7" s="20">
        <v>309456.52</v>
      </c>
      <c r="N7" s="19">
        <v>308104</v>
      </c>
      <c r="O7" s="20">
        <v>217552</v>
      </c>
      <c r="Q7" s="20">
        <v>272628.0337011356</v>
      </c>
      <c r="R7" s="20">
        <v>266125.76915651362</v>
      </c>
      <c r="S7" s="20">
        <v>272347.24408071284</v>
      </c>
      <c r="T7" s="20">
        <v>298386.84761339391</v>
      </c>
      <c r="U7" s="20">
        <v>306486.80008604244</v>
      </c>
      <c r="V7" s="20">
        <v>309486.44855559978</v>
      </c>
      <c r="W7" s="20">
        <v>322946.07352659275</v>
      </c>
      <c r="X7" s="20">
        <v>322712.81945268373</v>
      </c>
      <c r="Y7" s="20">
        <v>318212.36142761802</v>
      </c>
      <c r="Z7" s="20">
        <v>316357.14755041315</v>
      </c>
      <c r="AA7" s="114">
        <v>320066.23678819998</v>
      </c>
      <c r="AB7" s="20">
        <v>312725.56</v>
      </c>
      <c r="AC7" s="59">
        <v>217552</v>
      </c>
    </row>
    <row r="8" spans="2:29">
      <c r="B8" s="173" t="s">
        <v>8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5">
        <v>82542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110">
        <v>82542</v>
      </c>
    </row>
    <row r="9" spans="2:29">
      <c r="B9" s="173" t="s">
        <v>78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6" t="s">
        <v>11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02" t="s">
        <v>11</v>
      </c>
    </row>
    <row r="10" spans="2:29">
      <c r="B10" s="19" t="s">
        <v>10</v>
      </c>
      <c r="C10" s="31" t="s">
        <v>11</v>
      </c>
      <c r="D10" s="31" t="s">
        <v>11</v>
      </c>
      <c r="E10" s="31" t="s">
        <v>11</v>
      </c>
      <c r="F10" s="31" t="s">
        <v>11</v>
      </c>
      <c r="G10" s="31" t="s">
        <v>11</v>
      </c>
      <c r="H10" s="31" t="s">
        <v>11</v>
      </c>
      <c r="I10" s="31" t="s">
        <v>11</v>
      </c>
      <c r="J10" s="31" t="s">
        <v>11</v>
      </c>
      <c r="K10" s="177" t="s">
        <v>11</v>
      </c>
      <c r="L10" s="177" t="s">
        <v>11</v>
      </c>
      <c r="M10" s="177" t="s">
        <v>11</v>
      </c>
      <c r="N10" s="35" t="s">
        <v>11</v>
      </c>
      <c r="O10" s="177" t="s">
        <v>11</v>
      </c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>
        <v>0</v>
      </c>
      <c r="AC10" s="148" t="s">
        <v>11</v>
      </c>
    </row>
    <row r="11" spans="2:29">
      <c r="B11" s="173" t="s">
        <v>12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200">
        <v>867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110">
        <v>867</v>
      </c>
    </row>
    <row r="12" spans="2:29">
      <c r="B12" s="19" t="s">
        <v>13</v>
      </c>
      <c r="C12" s="20">
        <v>3968</v>
      </c>
      <c r="D12" s="20">
        <v>4107</v>
      </c>
      <c r="E12" s="20">
        <v>5763</v>
      </c>
      <c r="F12" s="20">
        <v>4222</v>
      </c>
      <c r="G12" s="20">
        <v>7500.17</v>
      </c>
      <c r="H12" s="20">
        <v>3668.07</v>
      </c>
      <c r="I12" s="20">
        <v>3415</v>
      </c>
      <c r="J12" s="20">
        <v>3148.1</v>
      </c>
      <c r="K12" s="20">
        <v>3325.07</v>
      </c>
      <c r="L12" s="20">
        <v>4785.47</v>
      </c>
      <c r="M12" s="20">
        <v>9053</v>
      </c>
      <c r="N12" s="19">
        <v>15196</v>
      </c>
      <c r="O12" s="22">
        <v>13845</v>
      </c>
      <c r="Q12" s="20">
        <v>4750.8938776387822</v>
      </c>
      <c r="R12" s="20">
        <v>4746.4467563535518</v>
      </c>
      <c r="S12" s="20">
        <v>6466.2918996611324</v>
      </c>
      <c r="T12" s="20">
        <v>4635.2591419058854</v>
      </c>
      <c r="U12" s="20">
        <v>8128.6318032204454</v>
      </c>
      <c r="V12" s="20">
        <v>3912.8234429886788</v>
      </c>
      <c r="W12" s="20">
        <v>3624.7435280248551</v>
      </c>
      <c r="X12" s="20">
        <v>3328.138427425014</v>
      </c>
      <c r="Y12" s="20">
        <v>3497.7405595756463</v>
      </c>
      <c r="Z12" s="20">
        <v>5008.9343170173988</v>
      </c>
      <c r="AA12" s="114">
        <v>9363.3821049999988</v>
      </c>
      <c r="AB12" s="20">
        <v>15423.939999999999</v>
      </c>
      <c r="AC12" s="178">
        <v>13845</v>
      </c>
    </row>
    <row r="13" spans="2:29">
      <c r="B13" s="173" t="s">
        <v>65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201">
        <v>12057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110">
        <v>12057</v>
      </c>
    </row>
    <row r="14" spans="2:29">
      <c r="B14" s="173" t="s">
        <v>15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201">
        <v>7029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110">
        <v>7029</v>
      </c>
    </row>
    <row r="15" spans="2:29">
      <c r="B15" s="173" t="s">
        <v>60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201">
        <v>3681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110">
        <v>3681</v>
      </c>
    </row>
    <row r="16" spans="2:29">
      <c r="B16" s="19" t="s">
        <v>17</v>
      </c>
      <c r="C16" s="69">
        <v>0</v>
      </c>
      <c r="D16" s="69">
        <v>0</v>
      </c>
      <c r="E16" s="20">
        <v>211</v>
      </c>
      <c r="F16" s="69">
        <v>0</v>
      </c>
      <c r="G16" s="69">
        <v>255.54</v>
      </c>
      <c r="H16" s="69">
        <v>397.29</v>
      </c>
      <c r="I16" s="69">
        <v>33</v>
      </c>
      <c r="J16" s="69">
        <v>182.21</v>
      </c>
      <c r="K16" s="69">
        <v>160.76</v>
      </c>
      <c r="L16" s="69">
        <v>131.58000000000001</v>
      </c>
      <c r="M16" s="69">
        <v>217</v>
      </c>
      <c r="N16" s="19">
        <v>160</v>
      </c>
      <c r="O16" s="69">
        <v>184</v>
      </c>
      <c r="Q16" s="59">
        <v>0</v>
      </c>
      <c r="R16" s="59">
        <v>0</v>
      </c>
      <c r="S16" s="59">
        <v>236.7495385786047</v>
      </c>
      <c r="T16" s="59">
        <v>0</v>
      </c>
      <c r="U16" s="59">
        <v>276.95246521011558</v>
      </c>
      <c r="V16" s="59">
        <v>423.79933470870844</v>
      </c>
      <c r="W16" s="59">
        <v>35.026804223959068</v>
      </c>
      <c r="X16" s="59">
        <v>192.63050819894914</v>
      </c>
      <c r="Y16" s="59">
        <v>169.10825106159595</v>
      </c>
      <c r="Z16" s="59">
        <v>137.72431494359998</v>
      </c>
      <c r="AA16" s="59">
        <v>224.43984499999999</v>
      </c>
      <c r="AB16" s="59">
        <v>162.39999999999998</v>
      </c>
      <c r="AC16" s="179">
        <v>184</v>
      </c>
    </row>
    <row r="17" spans="2:29">
      <c r="B17" s="173" t="s">
        <v>18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6" t="s">
        <v>11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02" t="s">
        <v>11</v>
      </c>
    </row>
    <row r="18" spans="2:29">
      <c r="B18" s="19" t="s">
        <v>19</v>
      </c>
      <c r="C18" s="20">
        <v>14452</v>
      </c>
      <c r="D18" s="20">
        <v>22567</v>
      </c>
      <c r="E18" s="20">
        <v>26355</v>
      </c>
      <c r="F18" s="20">
        <v>29968</v>
      </c>
      <c r="G18" s="20">
        <v>38700.449999999997</v>
      </c>
      <c r="H18" s="20">
        <v>42726.66</v>
      </c>
      <c r="I18" s="20">
        <v>39598</v>
      </c>
      <c r="J18" s="20">
        <v>38158.26</v>
      </c>
      <c r="K18" s="20">
        <v>40585.839999999997</v>
      </c>
      <c r="L18" s="20">
        <v>39324.49</v>
      </c>
      <c r="M18" s="20">
        <v>34414.29</v>
      </c>
      <c r="N18" s="19">
        <v>36707</v>
      </c>
      <c r="O18" s="31" t="s">
        <v>11</v>
      </c>
      <c r="Q18" s="20">
        <v>17303.406834585607</v>
      </c>
      <c r="R18" s="20">
        <v>26080.609678751061</v>
      </c>
      <c r="S18" s="20">
        <v>29571.251607768376</v>
      </c>
      <c r="T18" s="20">
        <v>32901.337272533296</v>
      </c>
      <c r="U18" s="20">
        <v>41943.277108244569</v>
      </c>
      <c r="V18" s="20">
        <v>45577.613537529731</v>
      </c>
      <c r="W18" s="20">
        <v>42030.042232131244</v>
      </c>
      <c r="X18" s="20">
        <v>40340.513779636865</v>
      </c>
      <c r="Y18" s="20">
        <v>42693.458697846247</v>
      </c>
      <c r="Z18" s="20">
        <v>41160.802901325791</v>
      </c>
      <c r="AA18" s="114">
        <v>35594.183932649998</v>
      </c>
      <c r="AB18" s="20">
        <v>37257.604999999996</v>
      </c>
      <c r="AC18" s="148" t="s">
        <v>11</v>
      </c>
    </row>
    <row r="19" spans="2:29">
      <c r="B19" s="171" t="s">
        <v>20</v>
      </c>
      <c r="C19" s="15">
        <v>18129</v>
      </c>
      <c r="D19" s="15">
        <v>17569</v>
      </c>
      <c r="E19" s="15">
        <v>20314</v>
      </c>
      <c r="F19" s="15">
        <v>23118</v>
      </c>
      <c r="G19" s="15">
        <v>20828.87</v>
      </c>
      <c r="H19" s="15">
        <v>21024.45</v>
      </c>
      <c r="I19" s="15">
        <v>39261</v>
      </c>
      <c r="J19" s="15">
        <v>22448.45</v>
      </c>
      <c r="K19" s="15">
        <v>23206.53</v>
      </c>
      <c r="L19" s="15">
        <v>20546.55</v>
      </c>
      <c r="M19" s="16">
        <v>20128</v>
      </c>
      <c r="N19" s="14">
        <v>21561</v>
      </c>
      <c r="O19" s="180">
        <f>O20+O21+O22</f>
        <v>20076</v>
      </c>
      <c r="Q19" s="15">
        <v>21705.885863839085</v>
      </c>
      <c r="R19" s="15">
        <v>20304.437073867921</v>
      </c>
      <c r="S19" s="15">
        <v>22793.033775761971</v>
      </c>
      <c r="T19" s="15">
        <v>25380.843401842791</v>
      </c>
      <c r="U19" s="15">
        <v>22574.183666122797</v>
      </c>
      <c r="V19" s="15">
        <v>22427.314864749944</v>
      </c>
      <c r="W19" s="15">
        <v>41672.344261722938</v>
      </c>
      <c r="X19" s="15">
        <v>23732.266789850721</v>
      </c>
      <c r="Y19" s="15">
        <v>24411.642830980705</v>
      </c>
      <c r="Z19" s="15">
        <v>21506.000328350994</v>
      </c>
      <c r="AA19" s="117">
        <v>20818.088479999999</v>
      </c>
      <c r="AB19" s="15">
        <v>21884.414999999997</v>
      </c>
      <c r="AC19" s="55">
        <v>20076</v>
      </c>
    </row>
    <row r="20" spans="2:29">
      <c r="B20" s="19" t="s">
        <v>21</v>
      </c>
      <c r="C20" s="20">
        <v>4511</v>
      </c>
      <c r="D20" s="20">
        <v>5458</v>
      </c>
      <c r="E20" s="20">
        <v>5841</v>
      </c>
      <c r="F20" s="20">
        <v>6318</v>
      </c>
      <c r="G20" s="20">
        <v>6130.54</v>
      </c>
      <c r="H20" s="20">
        <v>6032.59</v>
      </c>
      <c r="I20" s="20">
        <v>14941</v>
      </c>
      <c r="J20" s="20">
        <v>5402.8</v>
      </c>
      <c r="K20" s="20">
        <v>5166.8900000000003</v>
      </c>
      <c r="L20" s="20">
        <v>3888.59</v>
      </c>
      <c r="M20" s="20">
        <v>3991</v>
      </c>
      <c r="N20" s="19">
        <v>6260</v>
      </c>
      <c r="O20" s="20">
        <v>4480</v>
      </c>
      <c r="Q20" s="20">
        <v>5401.0288009144524</v>
      </c>
      <c r="R20" s="20">
        <v>6307.7931327435317</v>
      </c>
      <c r="S20" s="20">
        <v>6553.8106864342662</v>
      </c>
      <c r="T20" s="20">
        <v>6936.4204781054914</v>
      </c>
      <c r="U20" s="20">
        <v>6644.2363859639272</v>
      </c>
      <c r="V20" s="20">
        <v>6435.1169890266747</v>
      </c>
      <c r="W20" s="20">
        <v>15858.650966974921</v>
      </c>
      <c r="X20" s="20">
        <v>5711.783709441208</v>
      </c>
      <c r="Y20" s="20">
        <v>5435.2060918614679</v>
      </c>
      <c r="Z20" s="20">
        <v>4070.1732318477993</v>
      </c>
      <c r="AA20" s="114">
        <v>4127.8314349999991</v>
      </c>
      <c r="AB20" s="20">
        <v>6353.9</v>
      </c>
      <c r="AC20" s="59">
        <v>4480</v>
      </c>
    </row>
    <row r="21" spans="2:29">
      <c r="B21" s="19" t="s">
        <v>22</v>
      </c>
      <c r="C21" s="20">
        <v>13618</v>
      </c>
      <c r="D21" s="20">
        <v>12111</v>
      </c>
      <c r="E21" s="20">
        <v>14447</v>
      </c>
      <c r="F21" s="20">
        <v>16800</v>
      </c>
      <c r="G21" s="20">
        <v>14654.34</v>
      </c>
      <c r="H21" s="20">
        <v>14891.87</v>
      </c>
      <c r="I21" s="20">
        <v>24320</v>
      </c>
      <c r="J21" s="20">
        <v>17045.650000000001</v>
      </c>
      <c r="K21" s="20">
        <v>18039.64</v>
      </c>
      <c r="L21" s="20">
        <v>16657.96</v>
      </c>
      <c r="M21" s="20">
        <v>16137</v>
      </c>
      <c r="N21" s="19">
        <v>15301</v>
      </c>
      <c r="O21" s="20">
        <v>15596</v>
      </c>
      <c r="Q21" s="20">
        <v>16304.857062924631</v>
      </c>
      <c r="R21" s="20">
        <v>13996.643941124388</v>
      </c>
      <c r="S21" s="20">
        <v>16210.050160403329</v>
      </c>
      <c r="T21" s="20">
        <v>18444.4229237373</v>
      </c>
      <c r="U21" s="20">
        <v>15882.271225746283</v>
      </c>
      <c r="V21" s="20">
        <v>15885.536002840681</v>
      </c>
      <c r="W21" s="20">
        <v>25813.693294748016</v>
      </c>
      <c r="X21" s="20">
        <v>18020.483080409515</v>
      </c>
      <c r="Y21" s="20">
        <v>18976.436739119239</v>
      </c>
      <c r="Z21" s="20">
        <v>17435.827096503195</v>
      </c>
      <c r="AA21" s="114">
        <v>16690.257044999998</v>
      </c>
      <c r="AB21" s="20">
        <v>15530.514999999998</v>
      </c>
      <c r="AC21" s="59">
        <v>15596</v>
      </c>
    </row>
    <row r="22" spans="2:29">
      <c r="B22" s="19" t="s">
        <v>23</v>
      </c>
      <c r="C22" s="69">
        <v>0</v>
      </c>
      <c r="D22" s="69">
        <v>0</v>
      </c>
      <c r="E22" s="69">
        <v>26</v>
      </c>
      <c r="F22" s="69">
        <v>0</v>
      </c>
      <c r="G22" s="69">
        <v>44</v>
      </c>
      <c r="H22" s="69">
        <v>100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19">
        <v>0</v>
      </c>
      <c r="O22" s="69">
        <v>0</v>
      </c>
      <c r="Q22" s="20">
        <v>0</v>
      </c>
      <c r="R22" s="20">
        <v>0</v>
      </c>
      <c r="S22" s="20">
        <v>29.172928924377832</v>
      </c>
      <c r="T22" s="20">
        <v>0</v>
      </c>
      <c r="U22" s="20">
        <v>47.686892342666845</v>
      </c>
      <c r="V22" s="20">
        <v>106.67254013660259</v>
      </c>
      <c r="W22" s="20">
        <v>0</v>
      </c>
      <c r="X22" s="20">
        <v>0</v>
      </c>
      <c r="Y22" s="20">
        <v>0</v>
      </c>
      <c r="Z22" s="20">
        <v>0</v>
      </c>
      <c r="AA22" s="114">
        <v>0</v>
      </c>
      <c r="AB22" s="20">
        <v>0</v>
      </c>
      <c r="AC22" s="59">
        <v>0</v>
      </c>
    </row>
    <row r="23" spans="2:29">
      <c r="B23" s="171" t="s">
        <v>24</v>
      </c>
      <c r="C23" s="15">
        <v>1759</v>
      </c>
      <c r="D23" s="15">
        <v>1730</v>
      </c>
      <c r="E23" s="15">
        <v>2450</v>
      </c>
      <c r="F23" s="15">
        <v>2490</v>
      </c>
      <c r="G23" s="15">
        <v>2013.9</v>
      </c>
      <c r="H23" s="15">
        <v>2711.97</v>
      </c>
      <c r="I23" s="15">
        <v>2462</v>
      </c>
      <c r="J23" s="15">
        <v>1847.63</v>
      </c>
      <c r="K23" s="15">
        <v>1932.73</v>
      </c>
      <c r="L23" s="15">
        <v>1352.43</v>
      </c>
      <c r="M23" s="15">
        <v>1116</v>
      </c>
      <c r="N23" s="14">
        <v>1333</v>
      </c>
      <c r="O23" s="172">
        <v>1101</v>
      </c>
      <c r="Q23" s="15">
        <v>2106.0540148101359</v>
      </c>
      <c r="R23" s="15">
        <v>1999.355463474956</v>
      </c>
      <c r="S23" s="15">
        <v>2748.9875332586803</v>
      </c>
      <c r="T23" s="15">
        <v>2733.726969053921</v>
      </c>
      <c r="U23" s="15">
        <v>2182.6507383840171</v>
      </c>
      <c r="V23" s="15">
        <v>2892.9272867426212</v>
      </c>
      <c r="W23" s="15">
        <v>2613.2118787693098</v>
      </c>
      <c r="X23" s="15">
        <v>1953.2951312421076</v>
      </c>
      <c r="Y23" s="15">
        <v>2033.0964796857324</v>
      </c>
      <c r="Z23" s="15">
        <v>1415.5836393005998</v>
      </c>
      <c r="AA23" s="117">
        <v>1154.2620599999998</v>
      </c>
      <c r="AB23" s="15">
        <v>1352.9949999999999</v>
      </c>
      <c r="AC23" s="55">
        <v>1101</v>
      </c>
    </row>
    <row r="24" spans="2:29">
      <c r="B24" s="171" t="s">
        <v>25</v>
      </c>
      <c r="C24" s="15">
        <v>5300</v>
      </c>
      <c r="D24" s="15">
        <v>3000</v>
      </c>
      <c r="E24" s="15">
        <v>4980</v>
      </c>
      <c r="F24" s="35" t="s">
        <v>11</v>
      </c>
      <c r="G24" s="35" t="s">
        <v>11</v>
      </c>
      <c r="H24" s="35" t="s">
        <v>11</v>
      </c>
      <c r="I24" s="35" t="s">
        <v>11</v>
      </c>
      <c r="J24" s="35" t="s">
        <v>11</v>
      </c>
      <c r="K24" s="35" t="s">
        <v>11</v>
      </c>
      <c r="L24" s="35" t="s">
        <v>11</v>
      </c>
      <c r="M24" s="79" t="s">
        <v>11</v>
      </c>
      <c r="N24" s="14" t="s">
        <v>11</v>
      </c>
      <c r="O24" s="181" t="s">
        <v>11</v>
      </c>
      <c r="Q24" s="119">
        <v>6345.6999877735752</v>
      </c>
      <c r="R24" s="119">
        <v>3467.090399089519</v>
      </c>
      <c r="S24" s="119">
        <v>5587.7379247462159</v>
      </c>
      <c r="T24" s="119"/>
      <c r="U24" s="119"/>
      <c r="V24" s="119"/>
      <c r="W24" s="119"/>
      <c r="X24" s="119"/>
      <c r="Y24" s="119"/>
      <c r="Z24" s="119"/>
      <c r="AA24" s="119"/>
      <c r="AB24" s="119"/>
      <c r="AC24" s="59" t="s">
        <v>11</v>
      </c>
    </row>
    <row r="25" spans="2:29">
      <c r="B25" s="171" t="s">
        <v>26</v>
      </c>
      <c r="C25" s="35" t="s">
        <v>11</v>
      </c>
      <c r="D25" s="35" t="s">
        <v>11</v>
      </c>
      <c r="E25" s="35" t="s">
        <v>11</v>
      </c>
      <c r="F25" s="15">
        <v>1577</v>
      </c>
      <c r="G25" s="15">
        <v>2690.26</v>
      </c>
      <c r="H25" s="15">
        <v>2977.71</v>
      </c>
      <c r="I25" s="15">
        <v>888</v>
      </c>
      <c r="J25" s="15">
        <v>2403.88</v>
      </c>
      <c r="K25" s="15">
        <v>3908.23</v>
      </c>
      <c r="L25" s="15">
        <v>4219.75</v>
      </c>
      <c r="M25" s="15">
        <v>3296</v>
      </c>
      <c r="N25" s="14">
        <v>1746</v>
      </c>
      <c r="O25" s="172">
        <v>1678</v>
      </c>
      <c r="Q25" s="119"/>
      <c r="R25" s="119"/>
      <c r="S25" s="119"/>
      <c r="T25" s="120"/>
      <c r="U25" s="120">
        <v>2915.6849771314296</v>
      </c>
      <c r="V25" s="120">
        <v>3176.3988949016289</v>
      </c>
      <c r="W25" s="120">
        <v>942.53945911744393</v>
      </c>
      <c r="X25" s="120">
        <v>2541.3568193254482</v>
      </c>
      <c r="Y25" s="120">
        <v>4111.1840012842822</v>
      </c>
      <c r="Z25" s="120">
        <v>4416.7972182949989</v>
      </c>
      <c r="AA25" s="114">
        <v>3409.0033599999997</v>
      </c>
      <c r="AB25" s="119">
        <v>1772.1899999999998</v>
      </c>
      <c r="AC25" s="59">
        <v>1678</v>
      </c>
    </row>
    <row r="26" spans="2:29">
      <c r="B26" s="171" t="s">
        <v>27</v>
      </c>
      <c r="C26" s="37">
        <v>0</v>
      </c>
      <c r="D26" s="15">
        <v>953</v>
      </c>
      <c r="E26" s="15">
        <v>472</v>
      </c>
      <c r="F26" s="15">
        <v>375</v>
      </c>
      <c r="G26" s="15">
        <v>411.6</v>
      </c>
      <c r="H26" s="15">
        <v>1261.1400000000001</v>
      </c>
      <c r="I26" s="15">
        <v>1086</v>
      </c>
      <c r="J26" s="15">
        <v>207.91</v>
      </c>
      <c r="K26" s="15">
        <v>284.88</v>
      </c>
      <c r="L26" s="15">
        <v>278.13</v>
      </c>
      <c r="M26" s="15">
        <v>281</v>
      </c>
      <c r="N26" s="14">
        <v>209</v>
      </c>
      <c r="O26" s="172">
        <v>282</v>
      </c>
      <c r="Q26" s="120">
        <v>0</v>
      </c>
      <c r="R26" s="120">
        <v>1101.3790501107705</v>
      </c>
      <c r="S26" s="120">
        <v>529.60086355024373</v>
      </c>
      <c r="T26" s="120">
        <v>411.70586883342185</v>
      </c>
      <c r="U26" s="120">
        <v>446.08920200549255</v>
      </c>
      <c r="V26" s="120">
        <v>1345.29007267875</v>
      </c>
      <c r="W26" s="120">
        <v>1152.7002844611984</v>
      </c>
      <c r="X26" s="120">
        <v>219.80027967533897</v>
      </c>
      <c r="Y26" s="120">
        <v>299.6737905102479</v>
      </c>
      <c r="Z26" s="120">
        <v>291.11767529459991</v>
      </c>
      <c r="AA26" s="114">
        <v>290.63408499999997</v>
      </c>
      <c r="AB26" s="120">
        <v>212.13499999999999</v>
      </c>
      <c r="AC26" s="59">
        <v>282</v>
      </c>
    </row>
    <row r="27" spans="2:29" ht="15.75" customHeight="1">
      <c r="B27" s="169" t="s">
        <v>28</v>
      </c>
      <c r="C27" s="9">
        <v>156070</v>
      </c>
      <c r="D27" s="9">
        <v>191770</v>
      </c>
      <c r="E27" s="9">
        <v>223363</v>
      </c>
      <c r="F27" s="9">
        <v>234654</v>
      </c>
      <c r="G27" s="9">
        <v>237522</v>
      </c>
      <c r="H27" s="9">
        <v>234113</v>
      </c>
      <c r="I27" s="9">
        <v>237192</v>
      </c>
      <c r="J27" s="9">
        <v>236388.4</v>
      </c>
      <c r="K27" s="9">
        <v>239154</v>
      </c>
      <c r="L27" s="9">
        <v>242311.42</v>
      </c>
      <c r="M27" s="9">
        <v>246491</v>
      </c>
      <c r="N27" s="8">
        <v>252296</v>
      </c>
      <c r="O27" s="170">
        <v>258336</v>
      </c>
      <c r="Q27" s="9">
        <v>186862.90511166453</v>
      </c>
      <c r="R27" s="9">
        <v>221627.97527779904</v>
      </c>
      <c r="S27" s="9">
        <v>250621.26628214636</v>
      </c>
      <c r="T27" s="9">
        <v>257622.47718730074</v>
      </c>
      <c r="U27" s="9">
        <v>257424.68279579349</v>
      </c>
      <c r="V27" s="9">
        <v>249734.28389000442</v>
      </c>
      <c r="W27" s="9">
        <v>251759.93174209996</v>
      </c>
      <c r="X27" s="9">
        <v>249907.346601923</v>
      </c>
      <c r="Y27" s="9">
        <v>251573.24380682333</v>
      </c>
      <c r="Z27" s="9">
        <v>253626.49583911634</v>
      </c>
      <c r="AA27" s="9">
        <v>254941.94393499999</v>
      </c>
      <c r="AB27" s="9">
        <v>256080.43999999997</v>
      </c>
      <c r="AC27" s="170">
        <v>258336</v>
      </c>
    </row>
    <row r="28" spans="2:29" ht="15.75">
      <c r="B28" s="171" t="s">
        <v>29</v>
      </c>
      <c r="C28" s="15">
        <v>156070</v>
      </c>
      <c r="D28" s="15">
        <v>191770</v>
      </c>
      <c r="E28" s="15">
        <v>223363</v>
      </c>
      <c r="F28" s="15">
        <v>234654</v>
      </c>
      <c r="G28" s="15">
        <v>237522</v>
      </c>
      <c r="H28" s="15">
        <v>234113</v>
      </c>
      <c r="I28" s="15">
        <v>237192</v>
      </c>
      <c r="J28" s="15">
        <v>236388.4</v>
      </c>
      <c r="K28" s="15">
        <v>239154</v>
      </c>
      <c r="L28" s="15">
        <v>242311.42</v>
      </c>
      <c r="M28" s="15">
        <v>246491</v>
      </c>
      <c r="N28" s="14">
        <v>252296</v>
      </c>
      <c r="O28" s="172">
        <v>258336</v>
      </c>
      <c r="Q28" s="15">
        <v>186862.90511166453</v>
      </c>
      <c r="R28" s="15">
        <v>221627.97527779904</v>
      </c>
      <c r="S28" s="15">
        <v>250621.26628214636</v>
      </c>
      <c r="T28" s="15">
        <v>257622.47718730074</v>
      </c>
      <c r="U28" s="15">
        <v>257424.68279579349</v>
      </c>
      <c r="V28" s="15">
        <v>249734.28389000442</v>
      </c>
      <c r="W28" s="15">
        <v>251759.93174209996</v>
      </c>
      <c r="X28" s="15">
        <v>249907.34660192343</v>
      </c>
      <c r="Y28" s="15">
        <v>251573.24380682333</v>
      </c>
      <c r="Z28" s="15">
        <v>253626.49583911634</v>
      </c>
      <c r="AA28" s="182">
        <v>254941.94393499999</v>
      </c>
      <c r="AB28" s="15">
        <v>256080.43999999997</v>
      </c>
      <c r="AC28" s="183">
        <v>258336</v>
      </c>
    </row>
    <row r="29" spans="2:29" ht="15.75">
      <c r="B29" s="19" t="s">
        <v>30</v>
      </c>
      <c r="C29" s="20">
        <v>156070</v>
      </c>
      <c r="D29" s="20">
        <v>191770</v>
      </c>
      <c r="E29" s="20">
        <v>223363</v>
      </c>
      <c r="F29" s="20">
        <v>234654</v>
      </c>
      <c r="G29" s="20">
        <v>237522</v>
      </c>
      <c r="H29" s="20">
        <v>234113</v>
      </c>
      <c r="I29" s="20">
        <v>237192</v>
      </c>
      <c r="J29" s="20">
        <v>236388.4</v>
      </c>
      <c r="K29" s="20">
        <v>239154</v>
      </c>
      <c r="L29" s="20">
        <v>242311.42</v>
      </c>
      <c r="M29" s="20">
        <v>246491</v>
      </c>
      <c r="N29" s="19">
        <v>252296</v>
      </c>
      <c r="O29" s="20">
        <v>258336</v>
      </c>
      <c r="Q29" s="20">
        <v>186862.90511166453</v>
      </c>
      <c r="R29" s="20">
        <v>221627.97527779904</v>
      </c>
      <c r="S29" s="20">
        <v>250621.26628214636</v>
      </c>
      <c r="T29" s="20">
        <v>257622.47718730074</v>
      </c>
      <c r="U29" s="20">
        <v>257424.68279579349</v>
      </c>
      <c r="V29" s="20">
        <v>249734.28389000442</v>
      </c>
      <c r="W29" s="20">
        <v>251759.93174209996</v>
      </c>
      <c r="X29" s="20">
        <v>249907.34660192343</v>
      </c>
      <c r="Y29" s="20">
        <v>251573.24380682333</v>
      </c>
      <c r="Z29" s="20">
        <v>253626.49583911634</v>
      </c>
      <c r="AA29" s="184">
        <v>254941.94393499999</v>
      </c>
      <c r="AB29" s="20">
        <v>256080.43999999997</v>
      </c>
      <c r="AC29" s="185">
        <v>258336</v>
      </c>
    </row>
    <row r="30" spans="2:29" ht="15.75">
      <c r="B30" s="19" t="s">
        <v>31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186">
        <v>0</v>
      </c>
      <c r="N30" s="19">
        <v>0</v>
      </c>
      <c r="O30" s="186" t="s">
        <v>11</v>
      </c>
      <c r="Q30" s="69">
        <v>0</v>
      </c>
      <c r="R30" s="69">
        <v>0</v>
      </c>
      <c r="S30" s="69">
        <v>0</v>
      </c>
      <c r="T30" s="69">
        <v>0</v>
      </c>
      <c r="U30" s="69">
        <v>0</v>
      </c>
      <c r="V30" s="69">
        <v>0</v>
      </c>
      <c r="W30" s="69">
        <v>0</v>
      </c>
      <c r="X30" s="69">
        <v>0</v>
      </c>
      <c r="Y30" s="69">
        <v>0</v>
      </c>
      <c r="Z30" s="69">
        <v>0</v>
      </c>
      <c r="AA30" s="184">
        <v>0</v>
      </c>
      <c r="AB30" s="69">
        <v>0</v>
      </c>
      <c r="AC30" s="185" t="s">
        <v>11</v>
      </c>
    </row>
    <row r="31" spans="2:29" ht="15.75" customHeight="1">
      <c r="B31" s="169" t="s">
        <v>32</v>
      </c>
      <c r="C31" s="9">
        <v>86174</v>
      </c>
      <c r="D31" s="9">
        <v>106516</v>
      </c>
      <c r="E31" s="9">
        <v>110631.37</v>
      </c>
      <c r="F31" s="9">
        <v>121335</v>
      </c>
      <c r="G31" s="9">
        <v>99470.32</v>
      </c>
      <c r="H31" s="9">
        <v>108479.21</v>
      </c>
      <c r="I31" s="9">
        <v>100424.55</v>
      </c>
      <c r="J31" s="9">
        <v>104785.31</v>
      </c>
      <c r="K31" s="9">
        <v>101858.39</v>
      </c>
      <c r="L31" s="9">
        <v>88749.11</v>
      </c>
      <c r="M31" s="9">
        <v>86513</v>
      </c>
      <c r="N31" s="8">
        <v>85544</v>
      </c>
      <c r="O31" s="170">
        <f>O32+O38+O42</f>
        <v>92602</v>
      </c>
      <c r="Q31" s="9">
        <v>103176.2925936604</v>
      </c>
      <c r="R31" s="9">
        <v>123100.20031647307</v>
      </c>
      <c r="S31" s="9">
        <v>124132.34976217484</v>
      </c>
      <c r="T31" s="9">
        <v>133211.55091974197</v>
      </c>
      <c r="U31" s="9">
        <v>107805.23729842321</v>
      </c>
      <c r="V31" s="9">
        <v>115717.52882711941</v>
      </c>
      <c r="W31" s="9">
        <v>106592.45612512693</v>
      </c>
      <c r="X31" s="9">
        <v>110777.93489426721</v>
      </c>
      <c r="Y31" s="9">
        <v>107147.88622076358</v>
      </c>
      <c r="Z31" s="9">
        <v>92893.375715186179</v>
      </c>
      <c r="AA31" s="9">
        <v>89479.098204999988</v>
      </c>
      <c r="AB31" s="9">
        <v>86827.159999999989</v>
      </c>
      <c r="AC31" s="170">
        <v>92602</v>
      </c>
    </row>
    <row r="32" spans="2:29">
      <c r="B32" s="171" t="s">
        <v>33</v>
      </c>
      <c r="C32" s="15">
        <v>80617</v>
      </c>
      <c r="D32" s="15">
        <v>95450</v>
      </c>
      <c r="E32" s="15">
        <v>98694.37</v>
      </c>
      <c r="F32" s="15">
        <v>109905</v>
      </c>
      <c r="G32" s="15">
        <v>87578.69</v>
      </c>
      <c r="H32" s="15">
        <v>96318.21</v>
      </c>
      <c r="I32" s="15">
        <v>86704.55</v>
      </c>
      <c r="J32" s="15">
        <v>94967.02</v>
      </c>
      <c r="K32" s="15">
        <v>92558.29</v>
      </c>
      <c r="L32" s="15">
        <v>77855.92</v>
      </c>
      <c r="M32" s="15">
        <v>79827</v>
      </c>
      <c r="N32" s="14">
        <v>77727</v>
      </c>
      <c r="O32" s="172">
        <v>86196</v>
      </c>
      <c r="Q32" s="120">
        <v>96522.886021574028</v>
      </c>
      <c r="R32" s="120">
        <v>110311.25953103154</v>
      </c>
      <c r="S32" s="120">
        <v>110738.60927870183</v>
      </c>
      <c r="T32" s="120">
        <v>120662.75603769928</v>
      </c>
      <c r="U32" s="120">
        <v>94917.171853222579</v>
      </c>
      <c r="V32" s="120">
        <v>102745.08122110718</v>
      </c>
      <c r="W32" s="120">
        <v>92029.796914438484</v>
      </c>
      <c r="X32" s="120">
        <v>100398.14129158536</v>
      </c>
      <c r="Y32" s="120">
        <v>97364.832938243373</v>
      </c>
      <c r="Z32" s="120">
        <v>81491.512739806378</v>
      </c>
      <c r="AA32" s="114">
        <v>82563.868694999997</v>
      </c>
      <c r="AB32" s="120">
        <v>78892.904999999999</v>
      </c>
      <c r="AC32" s="59">
        <v>86196</v>
      </c>
    </row>
    <row r="33" spans="2:29">
      <c r="B33" s="19" t="s">
        <v>34</v>
      </c>
      <c r="C33" s="20">
        <v>63351</v>
      </c>
      <c r="D33" s="20">
        <v>76331</v>
      </c>
      <c r="E33" s="20">
        <v>75742.42</v>
      </c>
      <c r="F33" s="20">
        <v>85605</v>
      </c>
      <c r="G33" s="20">
        <v>70080.509999999995</v>
      </c>
      <c r="H33" s="20">
        <v>72825.48</v>
      </c>
      <c r="I33" s="20">
        <v>60150.06</v>
      </c>
      <c r="J33" s="20">
        <v>65609.55</v>
      </c>
      <c r="K33" s="20">
        <v>69216</v>
      </c>
      <c r="L33" s="20">
        <v>58731.78</v>
      </c>
      <c r="M33" s="20">
        <v>55092.71</v>
      </c>
      <c r="N33" s="19">
        <v>47559</v>
      </c>
      <c r="O33" s="20">
        <v>45247</v>
      </c>
      <c r="Q33" s="20">
        <v>75850.271684045991</v>
      </c>
      <c r="R33" s="20">
        <v>88215.492417634028</v>
      </c>
      <c r="S33" s="20">
        <v>84985.701354629768</v>
      </c>
      <c r="T33" s="20">
        <v>93984.215737293547</v>
      </c>
      <c r="U33" s="20">
        <v>75952.766720208791</v>
      </c>
      <c r="V33" s="20">
        <v>77684.78938267348</v>
      </c>
      <c r="W33" s="20">
        <v>63844.375020587613</v>
      </c>
      <c r="X33" s="20">
        <v>69361.730745866662</v>
      </c>
      <c r="Y33" s="20">
        <v>72810.380103753574</v>
      </c>
      <c r="Z33" s="20">
        <v>61474.34386622758</v>
      </c>
      <c r="AA33" s="114">
        <v>56981.563562349991</v>
      </c>
      <c r="AB33" s="20">
        <v>48272.384999999995</v>
      </c>
      <c r="AC33" s="59">
        <v>45247</v>
      </c>
    </row>
    <row r="34" spans="2:29">
      <c r="B34" s="19" t="s">
        <v>35</v>
      </c>
      <c r="C34" s="20">
        <v>5558</v>
      </c>
      <c r="D34" s="20">
        <v>7290</v>
      </c>
      <c r="E34" s="20">
        <v>9783.31</v>
      </c>
      <c r="F34" s="20">
        <v>10891</v>
      </c>
      <c r="G34" s="20">
        <v>7819.11</v>
      </c>
      <c r="H34" s="20">
        <v>8974.0300000000007</v>
      </c>
      <c r="I34" s="20">
        <v>12701.49</v>
      </c>
      <c r="J34" s="20">
        <v>13935.77</v>
      </c>
      <c r="K34" s="20">
        <v>12526.31</v>
      </c>
      <c r="L34" s="20">
        <v>11826.76</v>
      </c>
      <c r="M34" s="20">
        <v>13497.4</v>
      </c>
      <c r="N34" s="19">
        <v>17301</v>
      </c>
      <c r="O34" s="20">
        <v>26377</v>
      </c>
      <c r="Q34" s="20">
        <v>6654.6038739708556</v>
      </c>
      <c r="R34" s="20">
        <v>8425.029669787531</v>
      </c>
      <c r="S34" s="20">
        <v>10977.223356736726</v>
      </c>
      <c r="T34" s="20">
        <v>11957.03631323946</v>
      </c>
      <c r="U34" s="20">
        <v>8474.2967451243112</v>
      </c>
      <c r="V34" s="20">
        <v>9572.8257536207584</v>
      </c>
      <c r="W34" s="20">
        <v>13481.594047956783</v>
      </c>
      <c r="X34" s="20">
        <v>14732.750437647053</v>
      </c>
      <c r="Y34" s="20">
        <v>13176.800051974247</v>
      </c>
      <c r="Z34" s="20">
        <v>12379.027352199197</v>
      </c>
      <c r="AA34" s="114">
        <v>13960.158358999999</v>
      </c>
      <c r="AB34" s="20">
        <v>17560.514999999999</v>
      </c>
      <c r="AC34" s="59">
        <v>26377</v>
      </c>
    </row>
    <row r="35" spans="2:29">
      <c r="B35" s="19" t="s">
        <v>36</v>
      </c>
      <c r="C35" s="20">
        <v>8571</v>
      </c>
      <c r="D35" s="20">
        <v>9719</v>
      </c>
      <c r="E35" s="20">
        <v>9364.5</v>
      </c>
      <c r="F35" s="20">
        <v>8952</v>
      </c>
      <c r="G35" s="20">
        <v>7392.99</v>
      </c>
      <c r="H35" s="20">
        <v>11982.54</v>
      </c>
      <c r="I35" s="20">
        <v>11505</v>
      </c>
      <c r="J35" s="20">
        <v>10098.58</v>
      </c>
      <c r="K35" s="20">
        <v>4859.37</v>
      </c>
      <c r="L35" s="20">
        <v>3045.16</v>
      </c>
      <c r="M35" s="20">
        <v>5972.72</v>
      </c>
      <c r="N35" s="19">
        <v>7548</v>
      </c>
      <c r="O35" s="20">
        <v>9378</v>
      </c>
      <c r="Q35" s="20">
        <v>10262.074451925908</v>
      </c>
      <c r="R35" s="20">
        <v>11232.217196250345</v>
      </c>
      <c r="S35" s="20">
        <v>10507.303573551393</v>
      </c>
      <c r="T35" s="20">
        <v>9828.2425007914462</v>
      </c>
      <c r="U35" s="20">
        <v>8012.4708686457398</v>
      </c>
      <c r="V35" s="20">
        <v>12782.079790884462</v>
      </c>
      <c r="W35" s="20">
        <v>12211.617654443911</v>
      </c>
      <c r="X35" s="20">
        <v>10676.113262102759</v>
      </c>
      <c r="Y35" s="20">
        <v>5111.7166083676757</v>
      </c>
      <c r="Z35" s="20">
        <v>3187.3580703271991</v>
      </c>
      <c r="AA35" s="114">
        <v>6177.4947051999998</v>
      </c>
      <c r="AB35" s="20">
        <v>7661.2199999999993</v>
      </c>
      <c r="AC35" s="59">
        <v>9378</v>
      </c>
    </row>
    <row r="36" spans="2:29">
      <c r="B36" s="19" t="s">
        <v>37</v>
      </c>
      <c r="C36" s="20">
        <v>3137</v>
      </c>
      <c r="D36" s="20">
        <v>2110</v>
      </c>
      <c r="E36" s="20">
        <v>3804.13</v>
      </c>
      <c r="F36" s="20">
        <v>4457</v>
      </c>
      <c r="G36" s="20">
        <v>2286.08</v>
      </c>
      <c r="H36" s="20">
        <v>2536.16</v>
      </c>
      <c r="I36" s="20">
        <v>2348</v>
      </c>
      <c r="J36" s="20">
        <v>5323.12</v>
      </c>
      <c r="K36" s="20">
        <v>5956.6</v>
      </c>
      <c r="L36" s="20">
        <v>4252.22</v>
      </c>
      <c r="M36" s="20">
        <v>5264.26</v>
      </c>
      <c r="N36" s="19">
        <v>5319</v>
      </c>
      <c r="O36" s="20">
        <v>5194</v>
      </c>
      <c r="Q36" s="20">
        <v>3755.9360116312655</v>
      </c>
      <c r="R36" s="20">
        <v>2438.5202473596287</v>
      </c>
      <c r="S36" s="20">
        <v>4268.3697734266707</v>
      </c>
      <c r="T36" s="20">
        <v>4893.2614863748304</v>
      </c>
      <c r="U36" s="20">
        <v>2477.6375192437231</v>
      </c>
      <c r="V36" s="20">
        <v>2705.38629392846</v>
      </c>
      <c r="W36" s="20">
        <v>2492.2101914501786</v>
      </c>
      <c r="X36" s="20">
        <v>5627.5468459688827</v>
      </c>
      <c r="Y36" s="20">
        <v>6265.9256548488584</v>
      </c>
      <c r="Z36" s="20">
        <v>4450.783451052399</v>
      </c>
      <c r="AA36" s="114">
        <v>5444.7451541</v>
      </c>
      <c r="AB36" s="20">
        <v>5398.7849999999999</v>
      </c>
      <c r="AC36" s="59">
        <v>5194</v>
      </c>
    </row>
    <row r="37" spans="2:29">
      <c r="B37" s="19" t="s">
        <v>38</v>
      </c>
      <c r="C37" s="20">
        <v>12281</v>
      </c>
      <c r="D37" s="20">
        <v>19249</v>
      </c>
      <c r="E37" s="20">
        <v>19513</v>
      </c>
      <c r="F37" s="20">
        <v>20664</v>
      </c>
      <c r="G37" s="20">
        <v>18432.38</v>
      </c>
      <c r="H37" s="20">
        <v>21274</v>
      </c>
      <c r="I37" s="20">
        <v>17014</v>
      </c>
      <c r="J37" s="20">
        <v>20576.88</v>
      </c>
      <c r="K37" s="20">
        <v>20789.37</v>
      </c>
      <c r="L37" s="20">
        <v>16142</v>
      </c>
      <c r="M37" s="20">
        <v>15496</v>
      </c>
      <c r="N37" s="19">
        <v>15998</v>
      </c>
      <c r="O37" s="20">
        <v>15522</v>
      </c>
      <c r="Q37" s="20">
        <v>14704.064443367412</v>
      </c>
      <c r="R37" s="20">
        <v>22246.007697358051</v>
      </c>
      <c r="S37" s="20">
        <v>21894.283157745562</v>
      </c>
      <c r="T37" s="20">
        <v>22686.640196196877</v>
      </c>
      <c r="U37" s="20">
        <v>19976.884560889215</v>
      </c>
      <c r="V37" s="20">
        <v>22693.516188660837</v>
      </c>
      <c r="W37" s="20">
        <v>18058.971123225441</v>
      </c>
      <c r="X37" s="20">
        <v>21753.662540743058</v>
      </c>
      <c r="Y37" s="20">
        <v>21868.95994882067</v>
      </c>
      <c r="Z37" s="20">
        <v>16895.773611639997</v>
      </c>
      <c r="AA37" s="114">
        <v>16027.280359999999</v>
      </c>
      <c r="AB37" s="20">
        <v>16237.97</v>
      </c>
      <c r="AC37" s="59">
        <v>15522</v>
      </c>
    </row>
    <row r="38" spans="2:29">
      <c r="B38" s="171" t="s">
        <v>39</v>
      </c>
      <c r="C38" s="15">
        <v>3974</v>
      </c>
      <c r="D38" s="15">
        <v>7554</v>
      </c>
      <c r="E38" s="15">
        <v>8948</v>
      </c>
      <c r="F38" s="15">
        <v>8160</v>
      </c>
      <c r="G38" s="15">
        <v>9992.5499999999993</v>
      </c>
      <c r="H38" s="15">
        <v>11852</v>
      </c>
      <c r="I38" s="15">
        <v>13357</v>
      </c>
      <c r="J38" s="15">
        <v>9308.89</v>
      </c>
      <c r="K38" s="15">
        <v>8248</v>
      </c>
      <c r="L38" s="15">
        <v>9747.4</v>
      </c>
      <c r="M38" s="15">
        <v>5010</v>
      </c>
      <c r="N38" s="14">
        <v>4624</v>
      </c>
      <c r="O38" s="172">
        <v>4717</v>
      </c>
      <c r="Q38" s="15">
        <v>4758.0776889456956</v>
      </c>
      <c r="R38" s="15">
        <v>8730.1336249074102</v>
      </c>
      <c r="S38" s="15">
        <v>10039.975692897417</v>
      </c>
      <c r="T38" s="15">
        <v>8958.7197058152597</v>
      </c>
      <c r="U38" s="15">
        <v>10829.855819970808</v>
      </c>
      <c r="V38" s="15">
        <v>12642.829456990139</v>
      </c>
      <c r="W38" s="15">
        <v>14177.364364224886</v>
      </c>
      <c r="X38" s="15">
        <v>9841.2612450914639</v>
      </c>
      <c r="Y38" s="15">
        <v>8676.3178325207973</v>
      </c>
      <c r="Z38" s="15">
        <v>10202.568684307997</v>
      </c>
      <c r="AA38" s="117">
        <v>5181.7678499999993</v>
      </c>
      <c r="AB38" s="15">
        <v>4693.3599999999997</v>
      </c>
      <c r="AC38" s="55">
        <v>4717</v>
      </c>
    </row>
    <row r="39" spans="2:29">
      <c r="B39" s="19" t="s">
        <v>40</v>
      </c>
      <c r="C39" s="20">
        <v>3974</v>
      </c>
      <c r="D39" s="20">
        <v>7554</v>
      </c>
      <c r="E39" s="20">
        <v>8948</v>
      </c>
      <c r="F39" s="20">
        <v>8160</v>
      </c>
      <c r="G39" s="20">
        <v>9992.5499999999993</v>
      </c>
      <c r="H39" s="20">
        <v>11852</v>
      </c>
      <c r="I39" s="20">
        <v>13357</v>
      </c>
      <c r="J39" s="20">
        <v>9308.89</v>
      </c>
      <c r="K39" s="20">
        <v>8248</v>
      </c>
      <c r="L39" s="20">
        <v>9747.4</v>
      </c>
      <c r="M39" s="20">
        <v>5010</v>
      </c>
      <c r="N39" s="19">
        <v>4624</v>
      </c>
      <c r="O39" s="20">
        <v>4717</v>
      </c>
      <c r="Q39" s="20">
        <v>4758.0776889456956</v>
      </c>
      <c r="R39" s="20">
        <v>8730.1336249074102</v>
      </c>
      <c r="S39" s="20">
        <v>10039.975692897417</v>
      </c>
      <c r="T39" s="20">
        <v>8958.7197058152597</v>
      </c>
      <c r="U39" s="20">
        <v>10829.855819970808</v>
      </c>
      <c r="V39" s="20">
        <v>12642.829456990139</v>
      </c>
      <c r="W39" s="20">
        <v>14177.364364224886</v>
      </c>
      <c r="X39" s="20">
        <v>9841.2612450914639</v>
      </c>
      <c r="Y39" s="20">
        <v>8676.3178325207973</v>
      </c>
      <c r="Z39" s="20">
        <v>10202.568684307997</v>
      </c>
      <c r="AA39" s="114">
        <v>5181.7678499999993</v>
      </c>
      <c r="AB39" s="20">
        <v>4693.3599999999997</v>
      </c>
      <c r="AC39" s="59">
        <v>4717</v>
      </c>
    </row>
    <row r="40" spans="2:29">
      <c r="B40" s="19" t="s">
        <v>41</v>
      </c>
      <c r="C40" s="20">
        <v>100</v>
      </c>
      <c r="D40" s="20">
        <v>800</v>
      </c>
      <c r="E40" s="20">
        <v>800</v>
      </c>
      <c r="F40" s="20">
        <v>514</v>
      </c>
      <c r="G40" s="20">
        <v>699.85</v>
      </c>
      <c r="H40" s="20">
        <v>873</v>
      </c>
      <c r="I40" s="20">
        <v>913</v>
      </c>
      <c r="J40" s="20">
        <v>673.16</v>
      </c>
      <c r="K40" s="20">
        <v>465.62</v>
      </c>
      <c r="L40" s="20">
        <v>158.62</v>
      </c>
      <c r="M40" s="20">
        <v>361</v>
      </c>
      <c r="N40" s="19">
        <v>211</v>
      </c>
      <c r="O40" s="20">
        <v>396</v>
      </c>
      <c r="Q40" s="20">
        <v>119.73018844855802</v>
      </c>
      <c r="R40" s="20">
        <v>924.55743975720509</v>
      </c>
      <c r="S40" s="20">
        <v>897.62858228854861</v>
      </c>
      <c r="T40" s="20">
        <v>564.31151088101024</v>
      </c>
      <c r="U40" s="20">
        <v>758.49253650034984</v>
      </c>
      <c r="V40" s="20">
        <v>931.25127539254061</v>
      </c>
      <c r="W40" s="20">
        <v>969.07491686286755</v>
      </c>
      <c r="X40" s="20">
        <v>711.65771856212393</v>
      </c>
      <c r="Y40" s="20">
        <v>489.79960101580184</v>
      </c>
      <c r="Z40" s="20">
        <v>166.02698614039997</v>
      </c>
      <c r="AA40" s="114">
        <v>373.37688499999996</v>
      </c>
      <c r="AB40" s="20">
        <v>214.16499999999999</v>
      </c>
      <c r="AC40" s="59">
        <v>396</v>
      </c>
    </row>
    <row r="41" spans="2:29">
      <c r="B41" s="171" t="s">
        <v>42</v>
      </c>
      <c r="C41" s="35" t="s">
        <v>11</v>
      </c>
      <c r="D41" s="35" t="s">
        <v>11</v>
      </c>
      <c r="E41" s="35" t="s">
        <v>11</v>
      </c>
      <c r="F41" s="35" t="s">
        <v>11</v>
      </c>
      <c r="G41" s="35" t="s">
        <v>11</v>
      </c>
      <c r="H41" s="35" t="s">
        <v>11</v>
      </c>
      <c r="I41" s="31" t="s">
        <v>11</v>
      </c>
      <c r="J41" s="31" t="s">
        <v>11</v>
      </c>
      <c r="K41" s="35" t="s">
        <v>11</v>
      </c>
      <c r="L41" s="35" t="s">
        <v>11</v>
      </c>
      <c r="M41" s="187" t="s">
        <v>11</v>
      </c>
      <c r="N41" s="14" t="s">
        <v>11</v>
      </c>
      <c r="O41" s="188" t="s">
        <v>11</v>
      </c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59" t="s">
        <v>11</v>
      </c>
    </row>
    <row r="42" spans="2:29">
      <c r="B42" s="171" t="s">
        <v>43</v>
      </c>
      <c r="C42" s="15">
        <v>1583</v>
      </c>
      <c r="D42" s="15">
        <v>3512</v>
      </c>
      <c r="E42" s="15">
        <v>2989</v>
      </c>
      <c r="F42" s="15">
        <v>3270</v>
      </c>
      <c r="G42" s="15">
        <v>1899.08</v>
      </c>
      <c r="H42" s="15">
        <v>309</v>
      </c>
      <c r="I42" s="15">
        <v>363</v>
      </c>
      <c r="J42" s="15">
        <v>509.4</v>
      </c>
      <c r="K42" s="15">
        <v>1052.0999999999999</v>
      </c>
      <c r="L42" s="15">
        <v>1145.78</v>
      </c>
      <c r="M42" s="15">
        <v>1676</v>
      </c>
      <c r="N42" s="14">
        <v>3193</v>
      </c>
      <c r="O42" s="172">
        <v>1689</v>
      </c>
      <c r="Q42" s="15">
        <v>1895.3288831406735</v>
      </c>
      <c r="R42" s="15">
        <v>4058.8071605341306</v>
      </c>
      <c r="S42" s="15">
        <v>3353.7647905755898</v>
      </c>
      <c r="T42" s="15">
        <v>3590.0751762274385</v>
      </c>
      <c r="U42" s="15">
        <v>2058.2096252298124</v>
      </c>
      <c r="V42" s="15">
        <v>329.61814902210199</v>
      </c>
      <c r="W42" s="15">
        <v>385.29484646354973</v>
      </c>
      <c r="X42" s="15">
        <v>538.53235759038853</v>
      </c>
      <c r="Y42" s="15">
        <v>1106.7354499994096</v>
      </c>
      <c r="Z42" s="15">
        <v>1199.2838241075997</v>
      </c>
      <c r="AA42" s="117">
        <v>1733.4616599999999</v>
      </c>
      <c r="AB42" s="15">
        <v>3240.8949999999995</v>
      </c>
      <c r="AC42" s="55">
        <v>1689</v>
      </c>
    </row>
    <row r="43" spans="2:29" ht="15.75" customHeight="1">
      <c r="B43" s="169" t="s">
        <v>44</v>
      </c>
      <c r="C43" s="90">
        <v>0</v>
      </c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  <c r="N43" s="8" t="s">
        <v>11</v>
      </c>
      <c r="O43" s="189" t="s">
        <v>11</v>
      </c>
      <c r="Q43" s="190">
        <v>0</v>
      </c>
      <c r="R43" s="190">
        <v>0</v>
      </c>
      <c r="S43" s="190">
        <v>0</v>
      </c>
      <c r="T43" s="190">
        <v>0</v>
      </c>
      <c r="U43" s="190">
        <v>0</v>
      </c>
      <c r="V43" s="190">
        <v>0</v>
      </c>
      <c r="W43" s="190">
        <v>0</v>
      </c>
      <c r="X43" s="190">
        <v>0</v>
      </c>
      <c r="Y43" s="190">
        <v>0</v>
      </c>
      <c r="Z43" s="190">
        <v>0</v>
      </c>
      <c r="AA43" s="190">
        <v>0</v>
      </c>
      <c r="AB43" s="191" t="s">
        <v>11</v>
      </c>
      <c r="AC43" s="190" t="s">
        <v>11</v>
      </c>
    </row>
    <row r="44" spans="2:29">
      <c r="B44" s="171" t="s">
        <v>45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14"/>
      <c r="O44" s="192" t="s">
        <v>11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14">
        <v>0</v>
      </c>
      <c r="AB44" s="120">
        <v>0</v>
      </c>
      <c r="AC44" s="59" t="s">
        <v>11</v>
      </c>
    </row>
    <row r="45" spans="2:29">
      <c r="B45" s="171" t="s">
        <v>46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14"/>
      <c r="O45" s="192" t="s">
        <v>11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14">
        <v>0</v>
      </c>
      <c r="AB45" s="120">
        <v>0</v>
      </c>
      <c r="AC45" s="59" t="s">
        <v>11</v>
      </c>
    </row>
    <row r="46" spans="2:29" ht="15.75" customHeight="1">
      <c r="B46" s="169" t="s">
        <v>47</v>
      </c>
      <c r="C46" s="9">
        <v>68616</v>
      </c>
      <c r="D46" s="9">
        <v>39175</v>
      </c>
      <c r="E46" s="9">
        <v>42767</v>
      </c>
      <c r="F46" s="9">
        <v>39182</v>
      </c>
      <c r="G46" s="9">
        <v>45493</v>
      </c>
      <c r="H46" s="9">
        <v>36882</v>
      </c>
      <c r="I46" s="9">
        <v>29703</v>
      </c>
      <c r="J46" s="9">
        <v>31545.69</v>
      </c>
      <c r="K46" s="9">
        <v>31665.13</v>
      </c>
      <c r="L46" s="9">
        <v>30082.16</v>
      </c>
      <c r="M46" s="9">
        <v>55031</v>
      </c>
      <c r="N46" s="8">
        <v>30425</v>
      </c>
      <c r="O46" s="170">
        <v>40142</v>
      </c>
      <c r="Q46" s="9">
        <v>82154.06610586257</v>
      </c>
      <c r="R46" s="9">
        <v>45274.422128110637</v>
      </c>
      <c r="S46" s="9">
        <v>47986.10197341795</v>
      </c>
      <c r="T46" s="9">
        <v>43017.224940349697</v>
      </c>
      <c r="U46" s="9">
        <v>49304.995303294148</v>
      </c>
      <c r="V46" s="9">
        <v>39342.966253181767</v>
      </c>
      <c r="W46" s="9">
        <v>31527.308056492609</v>
      </c>
      <c r="X46" s="9">
        <v>33349.773866343821</v>
      </c>
      <c r="Y46" s="9">
        <v>33309.497100883767</v>
      </c>
      <c r="Z46" s="9">
        <v>31486.889177867193</v>
      </c>
      <c r="AA46" s="9">
        <v>56917.737834999993</v>
      </c>
      <c r="AB46" s="9">
        <v>30881.374999999996</v>
      </c>
      <c r="AC46" s="170">
        <v>40142</v>
      </c>
    </row>
    <row r="47" spans="2:29">
      <c r="B47" s="171" t="s">
        <v>48</v>
      </c>
      <c r="C47" s="15">
        <v>41901</v>
      </c>
      <c r="D47" s="15">
        <v>-934</v>
      </c>
      <c r="E47" s="15">
        <v>-667</v>
      </c>
      <c r="F47" s="15">
        <v>-356</v>
      </c>
      <c r="G47" s="94">
        <v>0</v>
      </c>
      <c r="H47" s="94">
        <v>0</v>
      </c>
      <c r="I47" s="94">
        <v>0</v>
      </c>
      <c r="J47" s="94"/>
      <c r="K47" s="94"/>
      <c r="L47" s="94">
        <v>0</v>
      </c>
      <c r="M47" s="187">
        <v>0</v>
      </c>
      <c r="N47" s="14" t="s">
        <v>11</v>
      </c>
      <c r="O47" s="193" t="s">
        <v>11</v>
      </c>
      <c r="Q47" s="15">
        <v>50168.146261830298</v>
      </c>
      <c r="R47" s="15">
        <v>-1079.420810916537</v>
      </c>
      <c r="S47" s="15">
        <v>-748.39783048307743</v>
      </c>
      <c r="T47" s="15">
        <v>-390.84610481252849</v>
      </c>
      <c r="U47" s="94">
        <v>0</v>
      </c>
      <c r="V47" s="94">
        <v>0</v>
      </c>
      <c r="W47" s="94">
        <v>0</v>
      </c>
      <c r="X47" s="94">
        <v>0</v>
      </c>
      <c r="Y47" s="94">
        <v>0</v>
      </c>
      <c r="Z47" s="94">
        <v>0</v>
      </c>
      <c r="AA47" s="117">
        <v>0</v>
      </c>
      <c r="AB47" s="15"/>
      <c r="AC47" s="55" t="s">
        <v>11</v>
      </c>
    </row>
    <row r="48" spans="2:29">
      <c r="B48" s="171" t="s">
        <v>49</v>
      </c>
      <c r="C48" s="15">
        <v>26715</v>
      </c>
      <c r="D48" s="15">
        <v>40109</v>
      </c>
      <c r="E48" s="15">
        <v>43434</v>
      </c>
      <c r="F48" s="15">
        <v>39538</v>
      </c>
      <c r="G48" s="15">
        <v>45493</v>
      </c>
      <c r="H48" s="15">
        <v>42082</v>
      </c>
      <c r="I48" s="15">
        <v>39303</v>
      </c>
      <c r="J48" s="15">
        <v>41145.69</v>
      </c>
      <c r="K48" s="15">
        <v>41487.129999999997</v>
      </c>
      <c r="L48" s="15">
        <v>39914</v>
      </c>
      <c r="M48" s="15">
        <v>64971</v>
      </c>
      <c r="N48" s="14">
        <v>40633</v>
      </c>
      <c r="O48" s="172">
        <v>40142</v>
      </c>
      <c r="Q48" s="15">
        <v>31985.919844032276</v>
      </c>
      <c r="R48" s="15">
        <v>46353.842939027178</v>
      </c>
      <c r="S48" s="15">
        <v>48734.499803901032</v>
      </c>
      <c r="T48" s="15">
        <v>43408.071045162222</v>
      </c>
      <c r="U48" s="15">
        <v>49304.995303294148</v>
      </c>
      <c r="V48" s="15">
        <v>44889.938340285102</v>
      </c>
      <c r="W48" s="15">
        <v>41716.92383073525</v>
      </c>
      <c r="X48" s="15">
        <v>43498.793561804625</v>
      </c>
      <c r="Y48" s="15">
        <v>43641.552599309958</v>
      </c>
      <c r="Z48" s="15">
        <v>41777.840907879989</v>
      </c>
      <c r="AA48" s="117">
        <v>67198.530734999993</v>
      </c>
      <c r="AB48" s="15">
        <v>41242.494999999995</v>
      </c>
      <c r="AC48" s="55">
        <v>40142</v>
      </c>
    </row>
    <row r="49" spans="2:29">
      <c r="B49" s="171" t="s">
        <v>50</v>
      </c>
      <c r="C49" s="35" t="s">
        <v>11</v>
      </c>
      <c r="D49" s="35" t="s">
        <v>11</v>
      </c>
      <c r="E49" s="35" t="s">
        <v>11</v>
      </c>
      <c r="F49" s="35" t="s">
        <v>11</v>
      </c>
      <c r="G49" s="35" t="s">
        <v>11</v>
      </c>
      <c r="H49" s="15">
        <v>-5200</v>
      </c>
      <c r="I49" s="15">
        <v>-9600</v>
      </c>
      <c r="J49" s="15">
        <v>-9600</v>
      </c>
      <c r="K49" s="15">
        <v>-9822</v>
      </c>
      <c r="L49" s="15">
        <v>-9831.84</v>
      </c>
      <c r="M49" s="15">
        <v>-9940</v>
      </c>
      <c r="N49" s="14">
        <v>-10208</v>
      </c>
      <c r="O49" s="172" t="s">
        <v>11</v>
      </c>
      <c r="P49" s="194"/>
      <c r="Q49" s="35"/>
      <c r="R49" s="35"/>
      <c r="S49" s="35"/>
      <c r="T49" s="35"/>
      <c r="U49" s="35"/>
      <c r="V49" s="35">
        <v>-5546.9720871033351</v>
      </c>
      <c r="W49" s="15">
        <v>-10189.615774242637</v>
      </c>
      <c r="X49" s="15">
        <v>-10149.019695460796</v>
      </c>
      <c r="Y49" s="15">
        <v>-10332.055498426196</v>
      </c>
      <c r="Z49" s="15">
        <v>-10290.951730012797</v>
      </c>
      <c r="AA49" s="117">
        <v>-10280.792899999999</v>
      </c>
      <c r="AB49" s="35">
        <v>-10361.119999999999</v>
      </c>
      <c r="AC49" s="55" t="s">
        <v>11</v>
      </c>
    </row>
    <row r="50" spans="2:29" ht="15.75" customHeight="1">
      <c r="B50" s="169" t="s">
        <v>51</v>
      </c>
      <c r="C50" s="9">
        <v>28284</v>
      </c>
      <c r="D50" s="9">
        <v>35848</v>
      </c>
      <c r="E50" s="9">
        <v>24808</v>
      </c>
      <c r="F50" s="9">
        <v>27904</v>
      </c>
      <c r="G50" s="9">
        <v>21734.48</v>
      </c>
      <c r="H50" s="9">
        <v>25711</v>
      </c>
      <c r="I50" s="9">
        <v>23131</v>
      </c>
      <c r="J50" s="9">
        <v>28585.11</v>
      </c>
      <c r="K50" s="9">
        <v>26868.37</v>
      </c>
      <c r="L50" s="9">
        <v>31774</v>
      </c>
      <c r="M50" s="9">
        <v>25233</v>
      </c>
      <c r="N50" s="8">
        <v>26073</v>
      </c>
      <c r="O50" s="170">
        <f>O51+O53+O54</f>
        <v>9834</v>
      </c>
      <c r="Q50" s="9">
        <v>33864.486500790154</v>
      </c>
      <c r="R50" s="9">
        <v>41429.418875520365</v>
      </c>
      <c r="S50" s="9">
        <v>27835.462336767894</v>
      </c>
      <c r="T50" s="9">
        <v>30635.308170474142</v>
      </c>
      <c r="U50" s="9">
        <v>23555.677451905583</v>
      </c>
      <c r="V50" s="9">
        <v>27426.57679452189</v>
      </c>
      <c r="W50" s="9">
        <v>24551.666924375673</v>
      </c>
      <c r="X50" s="9">
        <v>30219.879623636811</v>
      </c>
      <c r="Y50" s="9">
        <v>28263.641823686568</v>
      </c>
      <c r="Z50" s="9">
        <v>33257.73204907999</v>
      </c>
      <c r="AA50" s="9">
        <v>26098.113404999996</v>
      </c>
      <c r="AB50" s="9">
        <v>26464.094999999998</v>
      </c>
      <c r="AC50" s="170">
        <v>9834</v>
      </c>
    </row>
    <row r="51" spans="2:29">
      <c r="B51" s="171" t="s">
        <v>52</v>
      </c>
      <c r="C51" s="15">
        <v>4239</v>
      </c>
      <c r="D51" s="15">
        <v>5186</v>
      </c>
      <c r="E51" s="15">
        <v>2268</v>
      </c>
      <c r="F51" s="15">
        <v>1341</v>
      </c>
      <c r="G51" s="15">
        <v>4610.01</v>
      </c>
      <c r="H51" s="15">
        <v>3902</v>
      </c>
      <c r="I51" s="15">
        <v>1166</v>
      </c>
      <c r="J51" s="15">
        <v>2722</v>
      </c>
      <c r="K51" s="15">
        <v>-658</v>
      </c>
      <c r="L51" s="15">
        <v>3708</v>
      </c>
      <c r="M51" s="15">
        <v>3736</v>
      </c>
      <c r="N51" s="14">
        <v>3575</v>
      </c>
      <c r="O51" s="172">
        <v>2218</v>
      </c>
      <c r="Q51" s="15">
        <v>5075.362688334375</v>
      </c>
      <c r="R51" s="15">
        <v>5993.4436032260819</v>
      </c>
      <c r="S51" s="15">
        <v>2544.7770307880355</v>
      </c>
      <c r="T51" s="15">
        <v>1472.2601869483167</v>
      </c>
      <c r="U51" s="15">
        <v>4996.2966038322174</v>
      </c>
      <c r="V51" s="15">
        <v>4162.3625161302334</v>
      </c>
      <c r="W51" s="15">
        <v>1237.6137492465537</v>
      </c>
      <c r="X51" s="15">
        <v>2877.6699594837801</v>
      </c>
      <c r="Y51" s="15">
        <v>-692.16987558179983</v>
      </c>
      <c r="Z51" s="15">
        <v>3881.150325359999</v>
      </c>
      <c r="AA51" s="117">
        <v>3864.0887599999996</v>
      </c>
      <c r="AB51" s="15">
        <v>3628.6249999999995</v>
      </c>
      <c r="AC51" s="55">
        <v>2218</v>
      </c>
    </row>
    <row r="52" spans="2:29">
      <c r="B52" s="171" t="s">
        <v>53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187">
        <v>0</v>
      </c>
      <c r="N52" s="14" t="s">
        <v>11</v>
      </c>
      <c r="O52" s="193" t="s">
        <v>11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117">
        <v>0</v>
      </c>
      <c r="AB52" s="37"/>
      <c r="AC52" s="55" t="s">
        <v>11</v>
      </c>
    </row>
    <row r="53" spans="2:29">
      <c r="B53" s="171" t="s">
        <v>54</v>
      </c>
      <c r="C53" s="15">
        <v>477</v>
      </c>
      <c r="D53" s="15">
        <v>607</v>
      </c>
      <c r="E53" s="15">
        <v>1392</v>
      </c>
      <c r="F53" s="15">
        <v>822</v>
      </c>
      <c r="G53" s="15">
        <v>142.47</v>
      </c>
      <c r="H53" s="15">
        <v>693</v>
      </c>
      <c r="I53" s="15">
        <v>624</v>
      </c>
      <c r="J53" s="15">
        <v>466.33</v>
      </c>
      <c r="K53" s="15">
        <v>201.18</v>
      </c>
      <c r="L53" s="15">
        <v>3612</v>
      </c>
      <c r="M53" s="15">
        <v>861</v>
      </c>
      <c r="N53" s="14">
        <v>585</v>
      </c>
      <c r="O53" s="172">
        <v>610</v>
      </c>
      <c r="Q53" s="15">
        <v>571.11299889962174</v>
      </c>
      <c r="R53" s="15">
        <v>701.5079574157794</v>
      </c>
      <c r="S53" s="15">
        <v>1561.8737331820746</v>
      </c>
      <c r="T53" s="15">
        <v>902.4592644828607</v>
      </c>
      <c r="U53" s="15">
        <v>154.40798981953967</v>
      </c>
      <c r="V53" s="15">
        <v>739.24070314665596</v>
      </c>
      <c r="W53" s="15">
        <v>662.32502532577143</v>
      </c>
      <c r="X53" s="15">
        <v>492.99920360252429</v>
      </c>
      <c r="Y53" s="15">
        <v>211.62725770447796</v>
      </c>
      <c r="Z53" s="15">
        <v>3780.6674690399991</v>
      </c>
      <c r="AA53" s="117">
        <v>890.51938499999994</v>
      </c>
      <c r="AB53" s="15">
        <v>593.77499999999998</v>
      </c>
      <c r="AC53" s="55">
        <v>610</v>
      </c>
    </row>
    <row r="54" spans="2:29">
      <c r="B54" s="171" t="s">
        <v>55</v>
      </c>
      <c r="C54" s="15">
        <v>23568</v>
      </c>
      <c r="D54" s="15">
        <v>30055</v>
      </c>
      <c r="E54" s="15">
        <v>21148</v>
      </c>
      <c r="F54" s="15">
        <v>25741</v>
      </c>
      <c r="G54" s="15">
        <v>16982</v>
      </c>
      <c r="H54" s="15">
        <v>21116</v>
      </c>
      <c r="I54" s="15">
        <v>21341</v>
      </c>
      <c r="J54" s="15">
        <v>25396.78</v>
      </c>
      <c r="K54" s="15">
        <v>27325.19</v>
      </c>
      <c r="L54" s="15">
        <v>24454</v>
      </c>
      <c r="M54" s="15">
        <v>20636</v>
      </c>
      <c r="N54" s="14">
        <v>21913</v>
      </c>
      <c r="O54" s="172">
        <v>7006</v>
      </c>
      <c r="Q54" s="15">
        <v>28218.010813556157</v>
      </c>
      <c r="R54" s="15">
        <v>34734.4673148785</v>
      </c>
      <c r="S54" s="15">
        <v>23728.811572797786</v>
      </c>
      <c r="T54" s="15">
        <v>28260.588719042964</v>
      </c>
      <c r="U54" s="15">
        <v>18404.972858253826</v>
      </c>
      <c r="V54" s="15">
        <v>22524.973575245003</v>
      </c>
      <c r="W54" s="15">
        <v>22651.728149803348</v>
      </c>
      <c r="X54" s="15">
        <v>26849.210460550505</v>
      </c>
      <c r="Y54" s="15">
        <v>28744.184441563888</v>
      </c>
      <c r="Z54" s="15">
        <v>25595.914254679992</v>
      </c>
      <c r="AA54" s="117">
        <v>21343.505259999998</v>
      </c>
      <c r="AB54" s="15">
        <v>22241.694999999996</v>
      </c>
      <c r="AC54" s="55">
        <v>7006</v>
      </c>
    </row>
    <row r="55" spans="2:29" ht="18.75" customHeight="1">
      <c r="B55" s="195" t="s">
        <v>56</v>
      </c>
      <c r="C55" s="41">
        <v>610454</v>
      </c>
      <c r="D55" s="41">
        <v>653508</v>
      </c>
      <c r="E55" s="41">
        <v>704840.37</v>
      </c>
      <c r="F55" s="41">
        <v>756609</v>
      </c>
      <c r="G55" s="41">
        <v>759411.49</v>
      </c>
      <c r="H55" s="41">
        <v>770080.07</v>
      </c>
      <c r="I55" s="41">
        <v>781452.55</v>
      </c>
      <c r="J55" s="41">
        <v>774956.34</v>
      </c>
      <c r="K55" s="41">
        <v>775453.32</v>
      </c>
      <c r="L55" s="41">
        <v>765798.54</v>
      </c>
      <c r="M55" s="196">
        <v>791229.81</v>
      </c>
      <c r="N55" s="40">
        <v>779354</v>
      </c>
      <c r="O55" s="197">
        <v>761808</v>
      </c>
      <c r="Q55" s="41">
        <v>730897.72459176043</v>
      </c>
      <c r="R55" s="41">
        <v>755257.10417606449</v>
      </c>
      <c r="S55" s="41">
        <v>790856.07757854508</v>
      </c>
      <c r="T55" s="41">
        <v>830667.64189916395</v>
      </c>
      <c r="U55" s="41">
        <v>823044.86289577768</v>
      </c>
      <c r="V55" s="41">
        <v>821463.9717547273</v>
      </c>
      <c r="W55" s="41">
        <v>829448.04482313897</v>
      </c>
      <c r="X55" s="41">
        <v>819275.74560231389</v>
      </c>
      <c r="Y55" s="41">
        <v>815722.53499071964</v>
      </c>
      <c r="Z55" s="41">
        <v>801558.59025922662</v>
      </c>
      <c r="AA55" s="124">
        <v>818357.12403584993</v>
      </c>
      <c r="AB55" s="41">
        <v>791044.30999999994</v>
      </c>
      <c r="AC55" s="41">
        <v>761808</v>
      </c>
    </row>
    <row r="56" spans="2:29">
      <c r="M56" s="165"/>
      <c r="N56" s="165"/>
      <c r="O56" s="165"/>
      <c r="Q56" s="199" t="s">
        <v>80</v>
      </c>
    </row>
    <row r="57" spans="2:29">
      <c r="M57" s="165"/>
      <c r="N57" s="165"/>
      <c r="O57" s="165"/>
      <c r="Q57" s="198" t="s">
        <v>79</v>
      </c>
    </row>
    <row r="58" spans="2:29">
      <c r="M58" s="165"/>
      <c r="N58" s="165"/>
      <c r="O58" s="165"/>
    </row>
    <row r="59" spans="2:29">
      <c r="M59" s="165"/>
      <c r="N59" s="165"/>
      <c r="O59" s="165"/>
    </row>
    <row r="60" spans="2:29">
      <c r="M60" s="165"/>
      <c r="N60" s="165"/>
      <c r="O60" s="165"/>
    </row>
    <row r="61" spans="2:29">
      <c r="M61" s="165"/>
      <c r="N61" s="165"/>
      <c r="O61" s="165"/>
    </row>
    <row r="62" spans="2:29">
      <c r="M62" s="165"/>
      <c r="N62" s="165"/>
      <c r="O62" s="165"/>
    </row>
    <row r="63" spans="2:29">
      <c r="M63" s="165"/>
      <c r="N63" s="165"/>
      <c r="O63" s="165"/>
    </row>
    <row r="64" spans="2:29">
      <c r="M64" s="165"/>
      <c r="N64" s="165"/>
      <c r="O64" s="165"/>
    </row>
    <row r="65" spans="13:15">
      <c r="M65" s="165"/>
      <c r="N65" s="165"/>
      <c r="O65" s="165"/>
    </row>
    <row r="66" spans="13:15">
      <c r="M66" s="165"/>
      <c r="N66" s="165"/>
      <c r="O66" s="165"/>
    </row>
    <row r="67" spans="13:15">
      <c r="M67" s="165"/>
      <c r="N67" s="165"/>
      <c r="O67" s="165"/>
    </row>
    <row r="68" spans="13:15">
      <c r="M68" s="165"/>
      <c r="N68" s="165"/>
      <c r="O68" s="165"/>
    </row>
    <row r="69" spans="13:15">
      <c r="M69" s="165"/>
      <c r="N69" s="165"/>
      <c r="O69" s="165"/>
    </row>
    <row r="70" spans="13:15">
      <c r="M70" s="165"/>
      <c r="N70" s="165"/>
      <c r="O70" s="165"/>
    </row>
    <row r="71" spans="13:15">
      <c r="M71" s="165"/>
      <c r="N71" s="165"/>
      <c r="O71" s="165"/>
    </row>
    <row r="72" spans="13:15">
      <c r="M72" s="165"/>
      <c r="N72" s="165"/>
      <c r="O72" s="165"/>
    </row>
    <row r="73" spans="13:15">
      <c r="M73" s="165"/>
      <c r="N73" s="165"/>
      <c r="O73" s="165"/>
    </row>
    <row r="74" spans="13:15">
      <c r="M74" s="165"/>
      <c r="N74" s="165"/>
      <c r="O74" s="165"/>
    </row>
    <row r="75" spans="13:15">
      <c r="M75" s="165"/>
      <c r="N75" s="165"/>
      <c r="O75" s="165"/>
    </row>
    <row r="76" spans="13:15">
      <c r="M76" s="165"/>
      <c r="N76" s="165"/>
      <c r="O76" s="165"/>
    </row>
    <row r="77" spans="13:15">
      <c r="M77" s="165"/>
      <c r="N77" s="165"/>
      <c r="O77" s="165"/>
    </row>
    <row r="78" spans="13:15">
      <c r="M78" s="165"/>
      <c r="N78" s="165"/>
      <c r="O78" s="165"/>
    </row>
    <row r="79" spans="13:15">
      <c r="M79" s="165"/>
      <c r="N79" s="165"/>
      <c r="O79" s="165"/>
    </row>
    <row r="80" spans="13:15">
      <c r="M80" s="165"/>
      <c r="N80" s="165"/>
      <c r="O80" s="165"/>
    </row>
    <row r="81" spans="13:15">
      <c r="M81" s="165"/>
      <c r="N81" s="165"/>
      <c r="O81" s="165"/>
    </row>
    <row r="82" spans="13:15">
      <c r="M82" s="165"/>
      <c r="N82" s="165"/>
      <c r="O82" s="165"/>
    </row>
    <row r="83" spans="13:15">
      <c r="M83" s="165"/>
      <c r="N83" s="165"/>
      <c r="O83" s="165"/>
    </row>
    <row r="84" spans="13:15">
      <c r="M84" s="165"/>
      <c r="N84" s="165"/>
      <c r="O84" s="165"/>
    </row>
    <row r="85" spans="13:15">
      <c r="M85" s="165"/>
      <c r="N85" s="165"/>
      <c r="O85" s="165"/>
    </row>
    <row r="86" spans="13:15">
      <c r="M86" s="165"/>
      <c r="N86" s="165"/>
      <c r="O86" s="165"/>
    </row>
    <row r="87" spans="13:15">
      <c r="M87" s="165"/>
      <c r="N87" s="165"/>
      <c r="O87" s="165"/>
    </row>
    <row r="88" spans="13:15">
      <c r="M88" s="165"/>
      <c r="N88" s="165"/>
      <c r="O88" s="165"/>
    </row>
    <row r="89" spans="13:15">
      <c r="M89" s="165"/>
      <c r="N89" s="165"/>
      <c r="O89" s="165"/>
    </row>
    <row r="90" spans="13:15">
      <c r="M90" s="165"/>
      <c r="N90" s="165"/>
      <c r="O90" s="165"/>
    </row>
    <row r="91" spans="13:15">
      <c r="M91" s="165"/>
      <c r="N91" s="165"/>
      <c r="O91" s="165"/>
    </row>
    <row r="92" spans="13:15">
      <c r="M92" s="165"/>
      <c r="N92" s="165"/>
      <c r="O92" s="165"/>
    </row>
    <row r="93" spans="13:15">
      <c r="M93" s="165"/>
      <c r="N93" s="165"/>
      <c r="O93" s="165"/>
    </row>
    <row r="94" spans="13:15">
      <c r="M94" s="165"/>
      <c r="N94" s="165"/>
      <c r="O94" s="165"/>
    </row>
    <row r="95" spans="13:15">
      <c r="M95" s="165"/>
      <c r="N95" s="165"/>
      <c r="O95" s="165"/>
    </row>
    <row r="96" spans="13:15">
      <c r="M96" s="165"/>
      <c r="N96" s="165"/>
      <c r="O96" s="165"/>
    </row>
    <row r="97" spans="13:15">
      <c r="M97" s="165"/>
      <c r="N97" s="165"/>
      <c r="O97" s="165"/>
    </row>
    <row r="98" spans="13:15">
      <c r="M98" s="165"/>
      <c r="N98" s="165"/>
      <c r="O98" s="165"/>
    </row>
    <row r="99" spans="13:15">
      <c r="M99" s="165"/>
      <c r="N99" s="165"/>
      <c r="O99" s="165"/>
    </row>
    <row r="100" spans="13:15">
      <c r="M100" s="165"/>
      <c r="N100" s="165"/>
      <c r="O100" s="165"/>
    </row>
    <row r="101" spans="13:15">
      <c r="M101" s="165"/>
      <c r="N101" s="165"/>
      <c r="O101" s="165"/>
    </row>
    <row r="102" spans="13:15">
      <c r="M102" s="165"/>
      <c r="N102" s="165"/>
      <c r="O102" s="165"/>
    </row>
    <row r="103" spans="13:15">
      <c r="M103" s="165"/>
      <c r="N103" s="165"/>
      <c r="O103" s="165"/>
    </row>
    <row r="104" spans="13:15">
      <c r="M104" s="165"/>
      <c r="N104" s="165"/>
      <c r="O104" s="165"/>
    </row>
    <row r="105" spans="13:15">
      <c r="M105" s="165"/>
      <c r="N105" s="165"/>
      <c r="O105" s="165"/>
    </row>
    <row r="106" spans="13:15">
      <c r="M106" s="165"/>
      <c r="N106" s="165"/>
      <c r="O106" s="165"/>
    </row>
    <row r="107" spans="13:15">
      <c r="M107" s="165"/>
      <c r="N107" s="165"/>
      <c r="O107" s="165"/>
    </row>
    <row r="108" spans="13:15">
      <c r="M108" s="165"/>
      <c r="N108" s="165"/>
      <c r="O108" s="165"/>
    </row>
    <row r="109" spans="13:15">
      <c r="M109" s="165"/>
      <c r="N109" s="165"/>
      <c r="O109" s="165"/>
    </row>
    <row r="110" spans="13:15">
      <c r="M110" s="165"/>
      <c r="N110" s="165"/>
      <c r="O110" s="165"/>
    </row>
    <row r="111" spans="13:15">
      <c r="M111" s="165"/>
      <c r="N111" s="165"/>
      <c r="O111" s="165"/>
    </row>
    <row r="112" spans="13:15">
      <c r="M112" s="165"/>
      <c r="N112" s="165"/>
      <c r="O112" s="165"/>
    </row>
    <row r="113" spans="13:15">
      <c r="M113" s="165"/>
      <c r="N113" s="165"/>
      <c r="O113" s="165"/>
    </row>
    <row r="114" spans="13:15">
      <c r="M114" s="165"/>
      <c r="N114" s="165"/>
      <c r="O114" s="165"/>
    </row>
    <row r="115" spans="13:15">
      <c r="M115" s="165"/>
      <c r="N115" s="165"/>
      <c r="O115" s="165"/>
    </row>
    <row r="116" spans="13:15">
      <c r="M116" s="165"/>
      <c r="N116" s="165"/>
      <c r="O116" s="165"/>
    </row>
    <row r="117" spans="13:15">
      <c r="M117" s="165"/>
      <c r="N117" s="165"/>
      <c r="O117" s="165"/>
    </row>
    <row r="118" spans="13:15">
      <c r="M118" s="165"/>
      <c r="N118" s="165"/>
      <c r="O118" s="165"/>
    </row>
    <row r="119" spans="13:15">
      <c r="M119" s="165"/>
      <c r="N119" s="165"/>
      <c r="O119" s="165"/>
    </row>
    <row r="120" spans="13:15">
      <c r="M120" s="165"/>
      <c r="N120" s="165"/>
      <c r="O120" s="165"/>
    </row>
    <row r="121" spans="13:15">
      <c r="M121" s="165"/>
      <c r="N121" s="165"/>
      <c r="O121" s="165"/>
    </row>
    <row r="122" spans="13:15">
      <c r="M122" s="165"/>
      <c r="N122" s="165"/>
      <c r="O122" s="165"/>
    </row>
    <row r="123" spans="13:15">
      <c r="M123" s="165"/>
      <c r="N123" s="165"/>
      <c r="O123" s="165"/>
    </row>
    <row r="124" spans="13:15">
      <c r="M124" s="165"/>
      <c r="N124" s="165"/>
      <c r="O124" s="165"/>
    </row>
    <row r="125" spans="13:15">
      <c r="M125" s="165"/>
      <c r="N125" s="165"/>
      <c r="O125" s="165"/>
    </row>
    <row r="126" spans="13:15">
      <c r="M126" s="165"/>
      <c r="N126" s="165"/>
      <c r="O126" s="165"/>
    </row>
    <row r="127" spans="13:15">
      <c r="M127" s="165"/>
      <c r="N127" s="165"/>
      <c r="O127" s="165"/>
    </row>
    <row r="128" spans="13:15">
      <c r="M128" s="165"/>
      <c r="N128" s="165"/>
      <c r="O128" s="165"/>
    </row>
    <row r="129" spans="13:15">
      <c r="M129" s="165"/>
      <c r="N129" s="165"/>
      <c r="O129" s="165"/>
    </row>
    <row r="130" spans="13:15">
      <c r="M130" s="165"/>
      <c r="N130" s="165"/>
      <c r="O130" s="165"/>
    </row>
    <row r="131" spans="13:15">
      <c r="M131" s="165"/>
      <c r="N131" s="165"/>
      <c r="O131" s="165"/>
    </row>
    <row r="132" spans="13:15">
      <c r="M132" s="165"/>
      <c r="N132" s="165"/>
      <c r="O132" s="165"/>
    </row>
    <row r="133" spans="13:15">
      <c r="M133" s="165"/>
      <c r="N133" s="165"/>
      <c r="O133" s="165"/>
    </row>
    <row r="134" spans="13:15">
      <c r="M134" s="165"/>
      <c r="N134" s="165"/>
      <c r="O134" s="165"/>
    </row>
    <row r="135" spans="13:15">
      <c r="M135" s="165"/>
      <c r="N135" s="165"/>
      <c r="O135" s="165"/>
    </row>
    <row r="136" spans="13:15">
      <c r="M136" s="165"/>
      <c r="N136" s="165"/>
      <c r="O136" s="165"/>
    </row>
    <row r="137" spans="13:15">
      <c r="M137" s="165"/>
      <c r="N137" s="165"/>
      <c r="O137" s="165"/>
    </row>
    <row r="138" spans="13:15">
      <c r="M138" s="165"/>
      <c r="N138" s="165"/>
      <c r="O138" s="165"/>
    </row>
    <row r="139" spans="13:15">
      <c r="M139" s="165"/>
      <c r="N139" s="165"/>
      <c r="O139" s="165"/>
    </row>
    <row r="140" spans="13:15">
      <c r="M140" s="165"/>
      <c r="N140" s="165"/>
      <c r="O140" s="165"/>
    </row>
    <row r="141" spans="13:15">
      <c r="M141" s="165"/>
      <c r="N141" s="165"/>
      <c r="O141" s="165"/>
    </row>
    <row r="142" spans="13:15">
      <c r="M142" s="165"/>
      <c r="N142" s="165"/>
      <c r="O142" s="165"/>
    </row>
    <row r="143" spans="13:15">
      <c r="M143" s="165"/>
      <c r="N143" s="165"/>
      <c r="O143" s="165"/>
    </row>
    <row r="144" spans="13:15">
      <c r="M144" s="165"/>
      <c r="N144" s="165"/>
      <c r="O144" s="165"/>
    </row>
    <row r="145" spans="13:15">
      <c r="M145" s="165"/>
      <c r="N145" s="165"/>
      <c r="O145" s="165"/>
    </row>
    <row r="146" spans="13:15">
      <c r="M146" s="165"/>
      <c r="N146" s="165"/>
      <c r="O146" s="165"/>
    </row>
    <row r="147" spans="13:15">
      <c r="M147" s="165"/>
      <c r="N147" s="165"/>
      <c r="O147" s="165"/>
    </row>
    <row r="148" spans="13:15">
      <c r="M148" s="165"/>
      <c r="N148" s="165"/>
      <c r="O148" s="165"/>
    </row>
    <row r="149" spans="13:15">
      <c r="M149" s="165"/>
      <c r="N149" s="165"/>
      <c r="O149" s="165"/>
    </row>
    <row r="150" spans="13:15">
      <c r="M150" s="165"/>
      <c r="N150" s="165"/>
      <c r="O150" s="165"/>
    </row>
    <row r="151" spans="13:15">
      <c r="M151" s="165"/>
      <c r="N151" s="165"/>
      <c r="O151" s="165"/>
    </row>
    <row r="152" spans="13:15">
      <c r="M152" s="165"/>
      <c r="N152" s="165"/>
      <c r="O152" s="165"/>
    </row>
    <row r="153" spans="13:15">
      <c r="M153" s="165"/>
      <c r="N153" s="165"/>
      <c r="O153" s="165"/>
    </row>
    <row r="154" spans="13:15">
      <c r="M154" s="165"/>
      <c r="N154" s="165"/>
      <c r="O154" s="165"/>
    </row>
    <row r="155" spans="13:15">
      <c r="M155" s="165"/>
      <c r="N155" s="165"/>
      <c r="O155" s="165"/>
    </row>
    <row r="156" spans="13:15">
      <c r="M156" s="165"/>
      <c r="N156" s="165"/>
      <c r="O156" s="165"/>
    </row>
    <row r="157" spans="13:15">
      <c r="M157" s="165"/>
      <c r="N157" s="165"/>
      <c r="O157" s="165"/>
    </row>
    <row r="158" spans="13:15">
      <c r="M158" s="165"/>
      <c r="N158" s="165"/>
      <c r="O158" s="165"/>
    </row>
    <row r="159" spans="13:15">
      <c r="M159" s="165"/>
      <c r="N159" s="165"/>
      <c r="O159" s="165"/>
    </row>
    <row r="160" spans="13:15">
      <c r="M160" s="165"/>
      <c r="N160" s="165"/>
      <c r="O160" s="165"/>
    </row>
    <row r="161" spans="13:15">
      <c r="M161" s="165"/>
      <c r="N161" s="165"/>
      <c r="O161" s="165"/>
    </row>
    <row r="162" spans="13:15">
      <c r="M162" s="165"/>
      <c r="N162" s="165"/>
      <c r="O162" s="165"/>
    </row>
    <row r="163" spans="13:15">
      <c r="M163" s="165"/>
      <c r="N163" s="165"/>
      <c r="O163" s="165"/>
    </row>
    <row r="164" spans="13:15">
      <c r="M164" s="165"/>
      <c r="N164" s="165"/>
      <c r="O164" s="165"/>
    </row>
    <row r="165" spans="13:15">
      <c r="M165" s="165"/>
      <c r="N165" s="165"/>
      <c r="O165" s="165"/>
    </row>
    <row r="166" spans="13:15">
      <c r="M166" s="165"/>
      <c r="N166" s="165"/>
      <c r="O166" s="165"/>
    </row>
    <row r="167" spans="13:15">
      <c r="M167" s="165"/>
      <c r="N167" s="165"/>
      <c r="O167" s="165"/>
    </row>
    <row r="168" spans="13:15">
      <c r="M168" s="165"/>
      <c r="N168" s="165"/>
      <c r="O168" s="165"/>
    </row>
    <row r="169" spans="13:15">
      <c r="M169" s="165"/>
      <c r="N169" s="165"/>
      <c r="O169" s="165"/>
    </row>
    <row r="170" spans="13:15">
      <c r="M170" s="165"/>
      <c r="N170" s="165"/>
      <c r="O170" s="165"/>
    </row>
    <row r="171" spans="13:15">
      <c r="M171" s="165"/>
      <c r="N171" s="165"/>
      <c r="O171" s="165"/>
    </row>
    <row r="172" spans="13:15">
      <c r="M172" s="165"/>
      <c r="N172" s="165"/>
      <c r="O172" s="165"/>
    </row>
    <row r="173" spans="13:15">
      <c r="M173" s="165"/>
      <c r="N173" s="165"/>
      <c r="O173" s="165"/>
    </row>
    <row r="174" spans="13:15">
      <c r="M174" s="165"/>
      <c r="N174" s="165"/>
      <c r="O174" s="165"/>
    </row>
    <row r="175" spans="13:15">
      <c r="M175" s="165"/>
      <c r="N175" s="165"/>
      <c r="O175" s="165"/>
    </row>
    <row r="176" spans="13:15">
      <c r="M176" s="165"/>
      <c r="N176" s="165"/>
      <c r="O176" s="165"/>
    </row>
    <row r="177" spans="13:15">
      <c r="M177" s="165"/>
      <c r="N177" s="165"/>
      <c r="O177" s="165"/>
    </row>
    <row r="178" spans="13:15">
      <c r="M178" s="165"/>
      <c r="N178" s="165"/>
      <c r="O178" s="165"/>
    </row>
    <row r="179" spans="13:15">
      <c r="M179" s="165"/>
      <c r="N179" s="165"/>
      <c r="O179" s="165"/>
    </row>
    <row r="180" spans="13:15">
      <c r="M180" s="165"/>
      <c r="N180" s="165"/>
      <c r="O180" s="165"/>
    </row>
    <row r="181" spans="13:15">
      <c r="M181" s="165"/>
      <c r="N181" s="165"/>
      <c r="O181" s="165"/>
    </row>
    <row r="182" spans="13:15">
      <c r="M182" s="165"/>
      <c r="N182" s="165"/>
      <c r="O182" s="165"/>
    </row>
    <row r="183" spans="13:15">
      <c r="M183" s="165"/>
      <c r="N183" s="165"/>
      <c r="O183" s="165"/>
    </row>
    <row r="184" spans="13:15">
      <c r="M184" s="165"/>
      <c r="N184" s="165"/>
      <c r="O184" s="165"/>
    </row>
    <row r="185" spans="13:15">
      <c r="M185" s="165"/>
      <c r="N185" s="165"/>
      <c r="O185" s="165"/>
    </row>
    <row r="186" spans="13:15">
      <c r="M186" s="165"/>
      <c r="N186" s="165"/>
      <c r="O186" s="165"/>
    </row>
    <row r="187" spans="13:15">
      <c r="M187" s="165"/>
      <c r="N187" s="165"/>
      <c r="O187" s="165"/>
    </row>
    <row r="188" spans="13:15">
      <c r="M188" s="165"/>
      <c r="N188" s="165"/>
      <c r="O188" s="165"/>
    </row>
    <row r="189" spans="13:15">
      <c r="M189" s="165"/>
      <c r="N189" s="165"/>
      <c r="O189" s="165"/>
    </row>
    <row r="190" spans="13:15">
      <c r="M190" s="165"/>
      <c r="N190" s="165"/>
      <c r="O190" s="165"/>
    </row>
    <row r="191" spans="13:15">
      <c r="M191" s="165"/>
      <c r="N191" s="165"/>
      <c r="O191" s="165"/>
    </row>
    <row r="192" spans="13:15">
      <c r="M192" s="165"/>
      <c r="N192" s="165"/>
      <c r="O192" s="165"/>
    </row>
    <row r="193" spans="13:15">
      <c r="M193" s="165"/>
      <c r="N193" s="165"/>
      <c r="O193" s="165"/>
    </row>
    <row r="194" spans="13:15">
      <c r="M194" s="165"/>
      <c r="N194" s="165"/>
      <c r="O194" s="165"/>
    </row>
    <row r="195" spans="13:15">
      <c r="M195" s="165"/>
      <c r="N195" s="165"/>
      <c r="O195" s="165"/>
    </row>
    <row r="196" spans="13:15">
      <c r="M196" s="165"/>
      <c r="N196" s="165"/>
      <c r="O196" s="165"/>
    </row>
    <row r="197" spans="13:15">
      <c r="M197" s="165"/>
      <c r="N197" s="165"/>
      <c r="O197" s="165"/>
    </row>
    <row r="198" spans="13:15">
      <c r="M198" s="165"/>
      <c r="N198" s="165"/>
      <c r="O198" s="165"/>
    </row>
    <row r="199" spans="13:15">
      <c r="M199" s="165"/>
      <c r="N199" s="165"/>
      <c r="O199" s="165"/>
    </row>
    <row r="200" spans="13:15">
      <c r="M200" s="165"/>
      <c r="N200" s="165"/>
      <c r="O200" s="165"/>
    </row>
    <row r="201" spans="13:15">
      <c r="M201" s="165"/>
      <c r="N201" s="165"/>
      <c r="O201" s="165"/>
    </row>
    <row r="202" spans="13:15">
      <c r="M202" s="165"/>
      <c r="N202" s="165"/>
      <c r="O202" s="165"/>
    </row>
    <row r="203" spans="13:15">
      <c r="M203" s="165"/>
      <c r="N203" s="165"/>
      <c r="O203" s="165"/>
    </row>
    <row r="204" spans="13:15">
      <c r="M204" s="165"/>
      <c r="N204" s="165"/>
      <c r="O204" s="165"/>
    </row>
    <row r="205" spans="13:15">
      <c r="M205" s="165"/>
      <c r="N205" s="165"/>
      <c r="O205" s="165"/>
    </row>
    <row r="206" spans="13:15">
      <c r="M206" s="165"/>
      <c r="N206" s="165"/>
      <c r="O206" s="165"/>
    </row>
    <row r="207" spans="13:15">
      <c r="M207" s="165"/>
      <c r="N207" s="165"/>
      <c r="O207" s="165"/>
    </row>
    <row r="208" spans="13:15">
      <c r="M208" s="165"/>
      <c r="N208" s="165"/>
      <c r="O208" s="165"/>
    </row>
    <row r="209" spans="13:15">
      <c r="M209" s="165"/>
      <c r="N209" s="165"/>
      <c r="O209" s="165"/>
    </row>
    <row r="210" spans="13:15">
      <c r="M210" s="165"/>
      <c r="N210" s="165"/>
      <c r="O210" s="165"/>
    </row>
    <row r="211" spans="13:15">
      <c r="M211" s="165"/>
      <c r="N211" s="165"/>
      <c r="O211" s="165"/>
    </row>
    <row r="212" spans="13:15">
      <c r="M212" s="165"/>
      <c r="N212" s="165"/>
      <c r="O212" s="165"/>
    </row>
    <row r="213" spans="13:15">
      <c r="M213" s="165"/>
      <c r="N213" s="165"/>
      <c r="O213" s="165"/>
    </row>
    <row r="214" spans="13:15">
      <c r="M214" s="165"/>
      <c r="N214" s="165"/>
      <c r="O214" s="165"/>
    </row>
    <row r="215" spans="13:15">
      <c r="M215" s="165"/>
      <c r="N215" s="165"/>
      <c r="O215" s="165"/>
    </row>
    <row r="216" spans="13:15">
      <c r="M216" s="165"/>
      <c r="N216" s="165"/>
      <c r="O216" s="165"/>
    </row>
    <row r="217" spans="13:15">
      <c r="M217" s="165"/>
      <c r="N217" s="165"/>
      <c r="O217" s="165"/>
    </row>
    <row r="218" spans="13:15">
      <c r="M218" s="165"/>
      <c r="N218" s="165"/>
      <c r="O218" s="165"/>
    </row>
    <row r="219" spans="13:15">
      <c r="M219" s="165"/>
      <c r="N219" s="165"/>
      <c r="O219" s="165"/>
    </row>
    <row r="220" spans="13:15">
      <c r="M220" s="165"/>
      <c r="N220" s="165"/>
      <c r="O220" s="165"/>
    </row>
    <row r="221" spans="13:15">
      <c r="M221" s="165"/>
      <c r="N221" s="165"/>
      <c r="O221" s="165"/>
    </row>
    <row r="222" spans="13:15">
      <c r="M222" s="165"/>
      <c r="N222" s="165"/>
      <c r="O222" s="165"/>
    </row>
    <row r="223" spans="13:15">
      <c r="M223" s="165"/>
      <c r="N223" s="165"/>
      <c r="O223" s="165"/>
    </row>
    <row r="224" spans="13:15">
      <c r="M224" s="165"/>
      <c r="N224" s="165"/>
      <c r="O224" s="165"/>
    </row>
    <row r="225" spans="13:15">
      <c r="M225" s="165"/>
      <c r="N225" s="165"/>
      <c r="O225" s="165"/>
    </row>
    <row r="226" spans="13:15">
      <c r="M226" s="165"/>
      <c r="N226" s="165"/>
      <c r="O226" s="165"/>
    </row>
    <row r="227" spans="13:15">
      <c r="M227" s="165"/>
      <c r="N227" s="165"/>
      <c r="O227" s="165"/>
    </row>
    <row r="228" spans="13:15">
      <c r="M228" s="165"/>
      <c r="N228" s="165"/>
      <c r="O228" s="165"/>
    </row>
    <row r="229" spans="13:15">
      <c r="M229" s="165"/>
      <c r="N229" s="165"/>
      <c r="O229" s="165"/>
    </row>
    <row r="230" spans="13:15">
      <c r="M230" s="165"/>
      <c r="N230" s="165"/>
      <c r="O230" s="165"/>
    </row>
    <row r="231" spans="13:15">
      <c r="M231" s="165"/>
      <c r="N231" s="165"/>
      <c r="O231" s="165"/>
    </row>
    <row r="232" spans="13:15">
      <c r="M232" s="165"/>
      <c r="N232" s="165"/>
      <c r="O232" s="165"/>
    </row>
    <row r="233" spans="13:15">
      <c r="M233" s="165"/>
      <c r="N233" s="165"/>
      <c r="O233" s="165"/>
    </row>
    <row r="234" spans="13:15">
      <c r="M234" s="165"/>
      <c r="N234" s="165"/>
      <c r="O234" s="165"/>
    </row>
    <row r="235" spans="13:15">
      <c r="M235" s="165"/>
      <c r="N235" s="165"/>
      <c r="O235" s="165"/>
    </row>
    <row r="236" spans="13:15">
      <c r="M236" s="165"/>
      <c r="N236" s="165"/>
      <c r="O236" s="165"/>
    </row>
    <row r="237" spans="13:15">
      <c r="M237" s="165"/>
      <c r="N237" s="165"/>
      <c r="O237" s="165"/>
    </row>
    <row r="238" spans="13:15">
      <c r="M238" s="165"/>
      <c r="N238" s="165"/>
      <c r="O238" s="165"/>
    </row>
    <row r="239" spans="13:15">
      <c r="M239" s="165"/>
      <c r="N239" s="165"/>
      <c r="O239" s="165"/>
    </row>
    <row r="240" spans="13:15">
      <c r="M240" s="165"/>
      <c r="N240" s="165"/>
      <c r="O240" s="165"/>
    </row>
    <row r="241" spans="13:15">
      <c r="M241" s="165"/>
      <c r="N241" s="165"/>
      <c r="O241" s="165"/>
    </row>
    <row r="242" spans="13:15">
      <c r="M242" s="165"/>
      <c r="N242" s="165"/>
      <c r="O242" s="165"/>
    </row>
    <row r="243" spans="13:15">
      <c r="M243" s="165"/>
      <c r="N243" s="165"/>
      <c r="O243" s="165"/>
    </row>
    <row r="244" spans="13:15">
      <c r="M244" s="165"/>
      <c r="N244" s="165"/>
      <c r="O244" s="165"/>
    </row>
    <row r="245" spans="13:15">
      <c r="M245" s="165"/>
      <c r="N245" s="165"/>
      <c r="O245" s="165"/>
    </row>
    <row r="246" spans="13:15">
      <c r="M246" s="165"/>
      <c r="N246" s="165"/>
      <c r="O246" s="165"/>
    </row>
    <row r="247" spans="13:15">
      <c r="M247" s="165"/>
      <c r="N247" s="165"/>
      <c r="O247" s="165"/>
    </row>
    <row r="248" spans="13:15">
      <c r="M248" s="165"/>
      <c r="N248" s="165"/>
      <c r="O248" s="165"/>
    </row>
    <row r="249" spans="13:15">
      <c r="M249" s="165"/>
      <c r="N249" s="165"/>
      <c r="O249" s="165"/>
    </row>
    <row r="250" spans="13:15">
      <c r="M250" s="165"/>
      <c r="N250" s="165"/>
      <c r="O250" s="165"/>
    </row>
    <row r="251" spans="13:15">
      <c r="M251" s="165"/>
      <c r="N251" s="165"/>
      <c r="O251" s="165"/>
    </row>
    <row r="252" spans="13:15">
      <c r="M252" s="165"/>
      <c r="N252" s="165"/>
      <c r="O252" s="165"/>
    </row>
    <row r="253" spans="13:15">
      <c r="M253" s="165"/>
      <c r="N253" s="165"/>
      <c r="O253" s="165"/>
    </row>
    <row r="254" spans="13:15">
      <c r="M254" s="165"/>
      <c r="N254" s="165"/>
      <c r="O254" s="165"/>
    </row>
    <row r="255" spans="13:15">
      <c r="M255" s="165"/>
      <c r="N255" s="165"/>
      <c r="O255" s="165"/>
    </row>
    <row r="256" spans="13:15">
      <c r="M256" s="165"/>
      <c r="N256" s="165"/>
      <c r="O256" s="165"/>
    </row>
    <row r="257" spans="13:15">
      <c r="M257" s="165"/>
      <c r="N257" s="165"/>
      <c r="O257" s="165"/>
    </row>
    <row r="258" spans="13:15">
      <c r="M258" s="165"/>
      <c r="N258" s="165"/>
      <c r="O258" s="165"/>
    </row>
    <row r="259" spans="13:15">
      <c r="M259" s="165"/>
      <c r="N259" s="165"/>
      <c r="O259" s="165"/>
    </row>
    <row r="260" spans="13:15">
      <c r="M260" s="165"/>
      <c r="N260" s="165"/>
      <c r="O260" s="165"/>
    </row>
    <row r="261" spans="13:15">
      <c r="M261" s="165"/>
      <c r="N261" s="165"/>
      <c r="O261" s="165"/>
    </row>
    <row r="262" spans="13:15">
      <c r="M262" s="165"/>
      <c r="N262" s="165"/>
      <c r="O262" s="165"/>
    </row>
    <row r="263" spans="13:15">
      <c r="M263" s="165"/>
      <c r="N263" s="165"/>
      <c r="O263" s="165"/>
    </row>
    <row r="264" spans="13:15">
      <c r="M264" s="165"/>
      <c r="N264" s="165"/>
      <c r="O264" s="165"/>
    </row>
    <row r="265" spans="13:15">
      <c r="M265" s="165"/>
      <c r="N265" s="165"/>
      <c r="O265" s="165"/>
    </row>
    <row r="266" spans="13:15">
      <c r="M266" s="165"/>
      <c r="N266" s="165"/>
      <c r="O266" s="165"/>
    </row>
    <row r="267" spans="13:15">
      <c r="M267" s="165"/>
      <c r="N267" s="165"/>
      <c r="O267" s="165"/>
    </row>
    <row r="268" spans="13:15">
      <c r="M268" s="165"/>
      <c r="N268" s="165"/>
      <c r="O268" s="165"/>
    </row>
    <row r="269" spans="13:15">
      <c r="M269" s="165"/>
      <c r="N269" s="165"/>
      <c r="O269" s="165"/>
    </row>
    <row r="270" spans="13:15">
      <c r="M270" s="165"/>
      <c r="N270" s="165"/>
      <c r="O270" s="165"/>
    </row>
    <row r="271" spans="13:15">
      <c r="M271" s="165"/>
      <c r="N271" s="165"/>
      <c r="O271" s="165"/>
    </row>
    <row r="272" spans="13:15">
      <c r="M272" s="165"/>
      <c r="N272" s="165"/>
      <c r="O272" s="165"/>
    </row>
    <row r="273" spans="13:15">
      <c r="M273" s="165"/>
      <c r="N273" s="165"/>
      <c r="O273" s="165"/>
    </row>
    <row r="274" spans="13:15">
      <c r="M274" s="165"/>
      <c r="N274" s="165"/>
      <c r="O274" s="165"/>
    </row>
    <row r="275" spans="13:15">
      <c r="M275" s="165"/>
      <c r="N275" s="165"/>
      <c r="O275" s="165"/>
    </row>
    <row r="276" spans="13:15">
      <c r="M276" s="165"/>
      <c r="N276" s="165"/>
      <c r="O276" s="165"/>
    </row>
    <row r="277" spans="13:15">
      <c r="M277" s="165"/>
      <c r="N277" s="165"/>
      <c r="O277" s="165"/>
    </row>
    <row r="278" spans="13:15">
      <c r="M278" s="165"/>
      <c r="N278" s="165"/>
      <c r="O278" s="165"/>
    </row>
    <row r="279" spans="13:15">
      <c r="M279" s="165"/>
      <c r="N279" s="165"/>
      <c r="O279" s="165"/>
    </row>
    <row r="280" spans="13:15">
      <c r="M280" s="165"/>
      <c r="N280" s="165"/>
      <c r="O280" s="165"/>
    </row>
    <row r="281" spans="13:15">
      <c r="M281" s="165"/>
      <c r="N281" s="165"/>
      <c r="O281" s="165"/>
    </row>
    <row r="282" spans="13:15">
      <c r="M282" s="165"/>
      <c r="N282" s="165"/>
      <c r="O282" s="165"/>
    </row>
    <row r="283" spans="13:15">
      <c r="M283" s="165"/>
      <c r="N283" s="165"/>
      <c r="O283" s="165"/>
    </row>
    <row r="284" spans="13:15">
      <c r="M284" s="165"/>
      <c r="N284" s="165"/>
      <c r="O284" s="165"/>
    </row>
    <row r="285" spans="13:15">
      <c r="M285" s="165"/>
      <c r="N285" s="165"/>
      <c r="O285" s="165"/>
    </row>
    <row r="286" spans="13:15">
      <c r="M286" s="165"/>
      <c r="N286" s="165"/>
      <c r="O286" s="165"/>
    </row>
    <row r="287" spans="13:15">
      <c r="M287" s="165"/>
      <c r="N287" s="165"/>
      <c r="O287" s="165"/>
    </row>
    <row r="288" spans="13:15">
      <c r="M288" s="165"/>
      <c r="N288" s="165"/>
      <c r="O288" s="165"/>
    </row>
    <row r="289" spans="13:15">
      <c r="M289" s="165"/>
      <c r="N289" s="165"/>
      <c r="O289" s="165"/>
    </row>
    <row r="290" spans="13:15">
      <c r="M290" s="165"/>
      <c r="N290" s="165"/>
      <c r="O290" s="165"/>
    </row>
    <row r="291" spans="13:15">
      <c r="M291" s="165"/>
      <c r="N291" s="165"/>
      <c r="O291" s="165"/>
    </row>
    <row r="292" spans="13:15">
      <c r="M292" s="165"/>
      <c r="N292" s="165"/>
      <c r="O292" s="165"/>
    </row>
    <row r="293" spans="13:15">
      <c r="M293" s="165"/>
      <c r="N293" s="165"/>
      <c r="O293" s="165"/>
    </row>
    <row r="294" spans="13:15">
      <c r="M294" s="165"/>
      <c r="N294" s="165"/>
      <c r="O294" s="165"/>
    </row>
    <row r="295" spans="13:15">
      <c r="M295" s="165"/>
      <c r="N295" s="165"/>
      <c r="O295" s="165"/>
    </row>
    <row r="296" spans="13:15">
      <c r="M296" s="165"/>
      <c r="N296" s="165"/>
      <c r="O296" s="165"/>
    </row>
    <row r="297" spans="13:15">
      <c r="M297" s="165"/>
      <c r="N297" s="165"/>
      <c r="O297" s="165"/>
    </row>
    <row r="298" spans="13:15">
      <c r="M298" s="165"/>
      <c r="N298" s="165"/>
      <c r="O298" s="165"/>
    </row>
    <row r="299" spans="13:15">
      <c r="M299" s="165"/>
      <c r="N299" s="165"/>
      <c r="O299" s="165"/>
    </row>
    <row r="300" spans="13:15">
      <c r="M300" s="165"/>
      <c r="N300" s="165"/>
      <c r="O300" s="165"/>
    </row>
    <row r="301" spans="13:15">
      <c r="M301" s="165"/>
      <c r="N301" s="165"/>
      <c r="O301" s="165"/>
    </row>
    <row r="302" spans="13:15">
      <c r="M302" s="165"/>
      <c r="N302" s="165"/>
      <c r="O302" s="165"/>
    </row>
    <row r="303" spans="13:15">
      <c r="M303" s="165"/>
      <c r="N303" s="165"/>
      <c r="O303" s="165"/>
    </row>
    <row r="304" spans="13:15">
      <c r="M304" s="165"/>
      <c r="N304" s="165"/>
      <c r="O304" s="165"/>
    </row>
    <row r="305" spans="13:15">
      <c r="M305" s="165"/>
      <c r="N305" s="165"/>
      <c r="O305" s="165"/>
    </row>
    <row r="306" spans="13:15">
      <c r="M306" s="165"/>
      <c r="N306" s="165"/>
      <c r="O306" s="165"/>
    </row>
    <row r="307" spans="13:15">
      <c r="M307" s="165"/>
      <c r="N307" s="165"/>
      <c r="O307" s="165"/>
    </row>
    <row r="308" spans="13:15">
      <c r="M308" s="165"/>
      <c r="N308" s="165"/>
      <c r="O308" s="165"/>
    </row>
    <row r="309" spans="13:15">
      <c r="M309" s="165"/>
      <c r="N309" s="165"/>
      <c r="O309" s="165"/>
    </row>
    <row r="310" spans="13:15">
      <c r="M310" s="165"/>
      <c r="N310" s="165"/>
      <c r="O310" s="165"/>
    </row>
    <row r="311" spans="13:15">
      <c r="M311" s="165"/>
      <c r="N311" s="165"/>
      <c r="O311" s="165"/>
    </row>
    <row r="312" spans="13:15">
      <c r="M312" s="165"/>
      <c r="N312" s="165"/>
      <c r="O312" s="165"/>
    </row>
    <row r="313" spans="13:15">
      <c r="M313" s="165"/>
      <c r="N313" s="165"/>
      <c r="O313" s="165"/>
    </row>
    <row r="314" spans="13:15">
      <c r="M314" s="165"/>
      <c r="N314" s="165"/>
      <c r="O314" s="165"/>
    </row>
    <row r="315" spans="13:15">
      <c r="M315" s="165"/>
      <c r="N315" s="165"/>
      <c r="O315" s="165"/>
    </row>
    <row r="316" spans="13:15">
      <c r="M316" s="165"/>
      <c r="N316" s="165"/>
      <c r="O316" s="165"/>
    </row>
    <row r="317" spans="13:15">
      <c r="M317" s="165"/>
      <c r="N317" s="165"/>
      <c r="O317" s="165"/>
    </row>
    <row r="318" spans="13:15">
      <c r="M318" s="165"/>
      <c r="N318" s="165"/>
      <c r="O318" s="165"/>
    </row>
    <row r="319" spans="13:15">
      <c r="M319" s="165"/>
      <c r="N319" s="165"/>
      <c r="O319" s="165"/>
    </row>
    <row r="320" spans="13:15">
      <c r="M320" s="165"/>
      <c r="N320" s="165"/>
      <c r="O320" s="165"/>
    </row>
    <row r="321" spans="13:15">
      <c r="M321" s="165"/>
      <c r="N321" s="165"/>
      <c r="O321" s="165"/>
    </row>
    <row r="322" spans="13:15">
      <c r="M322" s="165"/>
      <c r="N322" s="165"/>
      <c r="O322" s="165"/>
    </row>
    <row r="323" spans="13:15">
      <c r="M323" s="165"/>
      <c r="N323" s="165"/>
      <c r="O323" s="165"/>
    </row>
    <row r="324" spans="13:15">
      <c r="M324" s="165"/>
      <c r="N324" s="165"/>
      <c r="O324" s="165"/>
    </row>
    <row r="325" spans="13:15">
      <c r="M325" s="165"/>
      <c r="N325" s="165"/>
      <c r="O325" s="165"/>
    </row>
    <row r="326" spans="13:15">
      <c r="M326" s="165"/>
      <c r="N326" s="165"/>
      <c r="O326" s="165"/>
    </row>
    <row r="327" spans="13:15">
      <c r="M327" s="165"/>
      <c r="N327" s="165"/>
      <c r="O327" s="165"/>
    </row>
    <row r="328" spans="13:15">
      <c r="M328" s="165"/>
      <c r="N328" s="165"/>
      <c r="O328" s="165"/>
    </row>
    <row r="329" spans="13:15">
      <c r="M329" s="165"/>
      <c r="N329" s="165"/>
      <c r="O329" s="165"/>
    </row>
    <row r="330" spans="13:15">
      <c r="M330" s="165"/>
      <c r="N330" s="165"/>
      <c r="O330" s="165"/>
    </row>
    <row r="331" spans="13:15">
      <c r="M331" s="165"/>
      <c r="N331" s="165"/>
      <c r="O331" s="165"/>
    </row>
    <row r="332" spans="13:15">
      <c r="M332" s="165"/>
      <c r="N332" s="165"/>
      <c r="O332" s="165"/>
    </row>
    <row r="333" spans="13:15">
      <c r="M333" s="165"/>
      <c r="N333" s="165"/>
      <c r="O333" s="165"/>
    </row>
    <row r="334" spans="13:15">
      <c r="M334" s="165"/>
      <c r="N334" s="165"/>
      <c r="O334" s="165"/>
    </row>
    <row r="335" spans="13:15">
      <c r="M335" s="165"/>
      <c r="N335" s="165"/>
      <c r="O335" s="165"/>
    </row>
    <row r="336" spans="13:15">
      <c r="M336" s="165"/>
      <c r="N336" s="165"/>
      <c r="O336" s="165"/>
    </row>
    <row r="337" spans="13:15">
      <c r="M337" s="165"/>
      <c r="N337" s="165"/>
      <c r="O337" s="165"/>
    </row>
    <row r="338" spans="13:15">
      <c r="M338" s="165"/>
      <c r="N338" s="165"/>
      <c r="O338" s="165"/>
    </row>
    <row r="339" spans="13:15">
      <c r="M339" s="165"/>
      <c r="N339" s="165"/>
      <c r="O339" s="165"/>
    </row>
    <row r="340" spans="13:15">
      <c r="M340" s="165"/>
      <c r="N340" s="165"/>
      <c r="O340" s="165"/>
    </row>
    <row r="341" spans="13:15">
      <c r="M341" s="165"/>
      <c r="N341" s="165"/>
      <c r="O341" s="165"/>
    </row>
    <row r="342" spans="13:15">
      <c r="M342" s="165"/>
      <c r="N342" s="165"/>
      <c r="O342" s="165"/>
    </row>
    <row r="343" spans="13:15">
      <c r="M343" s="165"/>
      <c r="N343" s="165"/>
      <c r="O343" s="165"/>
    </row>
    <row r="344" spans="13:15">
      <c r="M344" s="165"/>
      <c r="N344" s="165"/>
      <c r="O344" s="165"/>
    </row>
    <row r="345" spans="13:15">
      <c r="M345" s="165"/>
      <c r="N345" s="165"/>
      <c r="O345" s="165"/>
    </row>
    <row r="346" spans="13:15">
      <c r="M346" s="165"/>
      <c r="N346" s="165"/>
      <c r="O346" s="165"/>
    </row>
    <row r="347" spans="13:15">
      <c r="M347" s="165"/>
      <c r="N347" s="165"/>
      <c r="O347" s="165"/>
    </row>
    <row r="348" spans="13:15">
      <c r="M348" s="165"/>
      <c r="N348" s="165"/>
      <c r="O348" s="165"/>
    </row>
    <row r="349" spans="13:15">
      <c r="M349" s="165"/>
      <c r="N349" s="165"/>
      <c r="O349" s="165"/>
    </row>
    <row r="350" spans="13:15">
      <c r="M350" s="165"/>
      <c r="N350" s="165"/>
      <c r="O350" s="165"/>
    </row>
    <row r="351" spans="13:15">
      <c r="M351" s="165"/>
      <c r="N351" s="165"/>
      <c r="O351" s="165"/>
    </row>
    <row r="352" spans="13:15">
      <c r="M352" s="165"/>
      <c r="N352" s="165"/>
      <c r="O352" s="165"/>
    </row>
    <row r="353" spans="13:15">
      <c r="M353" s="165"/>
      <c r="N353" s="165"/>
      <c r="O353" s="165"/>
    </row>
    <row r="354" spans="13:15">
      <c r="M354" s="165"/>
      <c r="N354" s="165"/>
      <c r="O354" s="165"/>
    </row>
    <row r="355" spans="13:15">
      <c r="M355" s="165"/>
      <c r="N355" s="165"/>
      <c r="O355" s="165"/>
    </row>
    <row r="356" spans="13:15">
      <c r="M356" s="165"/>
      <c r="N356" s="165"/>
      <c r="O356" s="165"/>
    </row>
    <row r="357" spans="13:15">
      <c r="M357" s="165"/>
      <c r="N357" s="165"/>
      <c r="O357" s="165"/>
    </row>
    <row r="358" spans="13:15">
      <c r="M358" s="165"/>
      <c r="N358" s="165"/>
      <c r="O358" s="165"/>
    </row>
    <row r="359" spans="13:15">
      <c r="M359" s="165"/>
      <c r="N359" s="165"/>
      <c r="O359" s="165"/>
    </row>
    <row r="360" spans="13:15">
      <c r="M360" s="165"/>
      <c r="N360" s="165"/>
      <c r="O360" s="165"/>
    </row>
    <row r="361" spans="13:15">
      <c r="M361" s="165"/>
      <c r="N361" s="165"/>
      <c r="O361" s="165"/>
    </row>
    <row r="362" spans="13:15">
      <c r="M362" s="165"/>
      <c r="N362" s="165"/>
      <c r="O362" s="165"/>
    </row>
    <row r="363" spans="13:15">
      <c r="M363" s="165"/>
      <c r="N363" s="165"/>
      <c r="O363" s="165"/>
    </row>
    <row r="364" spans="13:15">
      <c r="M364" s="165"/>
      <c r="N364" s="165"/>
      <c r="O364" s="165"/>
    </row>
    <row r="365" spans="13:15">
      <c r="M365" s="165"/>
      <c r="N365" s="165"/>
      <c r="O365" s="165"/>
    </row>
    <row r="366" spans="13:15">
      <c r="M366" s="165"/>
      <c r="N366" s="165"/>
      <c r="O366" s="165"/>
    </row>
    <row r="367" spans="13:15">
      <c r="M367" s="165"/>
      <c r="N367" s="165"/>
      <c r="O367" s="165"/>
    </row>
    <row r="368" spans="13:15">
      <c r="M368" s="165"/>
      <c r="N368" s="165"/>
      <c r="O368" s="165"/>
    </row>
    <row r="369" spans="13:15">
      <c r="M369" s="165"/>
      <c r="N369" s="165"/>
      <c r="O369" s="165"/>
    </row>
    <row r="370" spans="13:15">
      <c r="M370" s="165"/>
      <c r="N370" s="165"/>
      <c r="O370" s="165"/>
    </row>
    <row r="371" spans="13:15">
      <c r="M371" s="165"/>
      <c r="N371" s="165"/>
      <c r="O371" s="165"/>
    </row>
    <row r="372" spans="13:15">
      <c r="M372" s="165"/>
      <c r="N372" s="165"/>
      <c r="O372" s="165"/>
    </row>
    <row r="373" spans="13:15">
      <c r="M373" s="165"/>
      <c r="N373" s="165"/>
      <c r="O373" s="165"/>
    </row>
    <row r="374" spans="13:15">
      <c r="M374" s="165"/>
      <c r="N374" s="165"/>
      <c r="O374" s="165"/>
    </row>
    <row r="375" spans="13:15">
      <c r="M375" s="165"/>
      <c r="N375" s="165"/>
      <c r="O375" s="165"/>
    </row>
    <row r="376" spans="13:15">
      <c r="M376" s="165"/>
      <c r="N376" s="165"/>
      <c r="O376" s="165"/>
    </row>
    <row r="377" spans="13:15">
      <c r="M377" s="165"/>
      <c r="N377" s="165"/>
      <c r="O377" s="165"/>
    </row>
    <row r="378" spans="13:15">
      <c r="M378" s="165"/>
      <c r="N378" s="165"/>
      <c r="O378" s="165"/>
    </row>
    <row r="379" spans="13:15">
      <c r="M379" s="165"/>
      <c r="N379" s="165"/>
      <c r="O379" s="165"/>
    </row>
    <row r="380" spans="13:15">
      <c r="M380" s="165"/>
      <c r="N380" s="165"/>
      <c r="O380" s="165"/>
    </row>
    <row r="381" spans="13:15">
      <c r="M381" s="165"/>
      <c r="N381" s="165"/>
      <c r="O381" s="165"/>
    </row>
    <row r="382" spans="13:15">
      <c r="M382" s="165"/>
      <c r="N382" s="165"/>
      <c r="O382" s="165"/>
    </row>
    <row r="383" spans="13:15">
      <c r="M383" s="165"/>
      <c r="N383" s="165"/>
      <c r="O383" s="165"/>
    </row>
    <row r="384" spans="13:15">
      <c r="M384" s="165"/>
      <c r="N384" s="165"/>
      <c r="O384" s="165"/>
    </row>
    <row r="385" spans="13:15">
      <c r="M385" s="165"/>
      <c r="N385" s="165"/>
      <c r="O385" s="165"/>
    </row>
    <row r="386" spans="13:15">
      <c r="M386" s="165"/>
      <c r="N386" s="165"/>
      <c r="O386" s="165"/>
    </row>
    <row r="387" spans="13:15">
      <c r="M387" s="165"/>
      <c r="N387" s="165"/>
      <c r="O387" s="165"/>
    </row>
    <row r="388" spans="13:15">
      <c r="M388" s="165"/>
      <c r="N388" s="165"/>
      <c r="O388" s="165"/>
    </row>
    <row r="389" spans="13:15">
      <c r="M389" s="165"/>
      <c r="N389" s="165"/>
      <c r="O389" s="165"/>
    </row>
    <row r="390" spans="13:15">
      <c r="M390" s="165"/>
      <c r="N390" s="165"/>
      <c r="O390" s="165"/>
    </row>
    <row r="391" spans="13:15">
      <c r="M391" s="165"/>
      <c r="N391" s="165"/>
      <c r="O391" s="165"/>
    </row>
    <row r="392" spans="13:15">
      <c r="M392" s="165"/>
      <c r="N392" s="165"/>
      <c r="O392" s="165"/>
    </row>
    <row r="393" spans="13:15">
      <c r="M393" s="165"/>
      <c r="N393" s="165"/>
      <c r="O393" s="165"/>
    </row>
    <row r="394" spans="13:15">
      <c r="M394" s="165"/>
      <c r="N394" s="165"/>
      <c r="O394" s="165"/>
    </row>
    <row r="395" spans="13:15">
      <c r="M395" s="165"/>
      <c r="N395" s="165"/>
      <c r="O395" s="165"/>
    </row>
    <row r="396" spans="13:15">
      <c r="M396" s="165"/>
      <c r="N396" s="165"/>
      <c r="O396" s="165"/>
    </row>
    <row r="397" spans="13:15">
      <c r="M397" s="165"/>
      <c r="N397" s="165"/>
      <c r="O397" s="165"/>
    </row>
    <row r="398" spans="13:15">
      <c r="M398" s="165"/>
      <c r="N398" s="165"/>
      <c r="O398" s="165"/>
    </row>
    <row r="399" spans="13:15">
      <c r="M399" s="165"/>
      <c r="N399" s="165"/>
      <c r="O399" s="165"/>
    </row>
    <row r="400" spans="13:15">
      <c r="M400" s="165"/>
      <c r="N400" s="165"/>
      <c r="O400" s="165"/>
    </row>
    <row r="401" spans="13:15">
      <c r="M401" s="165"/>
      <c r="N401" s="165"/>
      <c r="O401" s="165"/>
    </row>
    <row r="402" spans="13:15">
      <c r="M402" s="165"/>
      <c r="N402" s="165"/>
      <c r="O402" s="165"/>
    </row>
    <row r="403" spans="13:15">
      <c r="M403" s="165"/>
      <c r="N403" s="165"/>
      <c r="O403" s="165"/>
    </row>
    <row r="404" spans="13:15">
      <c r="M404" s="165"/>
      <c r="N404" s="165"/>
      <c r="O404" s="165"/>
    </row>
    <row r="405" spans="13:15">
      <c r="M405" s="165"/>
      <c r="N405" s="165"/>
      <c r="O405" s="165"/>
    </row>
    <row r="406" spans="13:15">
      <c r="M406" s="165"/>
      <c r="N406" s="165"/>
      <c r="O406" s="165"/>
    </row>
    <row r="407" spans="13:15">
      <c r="M407" s="165"/>
      <c r="N407" s="165"/>
      <c r="O407" s="165"/>
    </row>
    <row r="408" spans="13:15">
      <c r="M408" s="165"/>
      <c r="N408" s="165"/>
      <c r="O408" s="165"/>
    </row>
    <row r="409" spans="13:15">
      <c r="M409" s="165"/>
      <c r="N409" s="165"/>
      <c r="O409" s="165"/>
    </row>
    <row r="410" spans="13:15">
      <c r="M410" s="165"/>
      <c r="N410" s="165"/>
      <c r="O410" s="165"/>
    </row>
    <row r="411" spans="13:15">
      <c r="M411" s="165"/>
      <c r="N411" s="165"/>
      <c r="O411" s="165"/>
    </row>
    <row r="412" spans="13:15">
      <c r="M412" s="165"/>
      <c r="N412" s="165"/>
      <c r="O412" s="165"/>
    </row>
    <row r="413" spans="13:15">
      <c r="M413" s="165"/>
      <c r="N413" s="165"/>
      <c r="O413" s="165"/>
    </row>
    <row r="414" spans="13:15">
      <c r="M414" s="165"/>
      <c r="N414" s="165"/>
      <c r="O414" s="165"/>
    </row>
    <row r="415" spans="13:15">
      <c r="M415" s="165"/>
      <c r="N415" s="165"/>
      <c r="O415" s="165"/>
    </row>
    <row r="416" spans="13:15">
      <c r="M416" s="165"/>
      <c r="N416" s="165"/>
      <c r="O416" s="165"/>
    </row>
    <row r="417" spans="13:15">
      <c r="M417" s="165"/>
      <c r="N417" s="165"/>
      <c r="O417" s="165"/>
    </row>
    <row r="418" spans="13:15">
      <c r="M418" s="165"/>
      <c r="N418" s="165"/>
      <c r="O418" s="165"/>
    </row>
    <row r="419" spans="13:15">
      <c r="M419" s="165"/>
      <c r="N419" s="165"/>
      <c r="O419" s="165"/>
    </row>
    <row r="420" spans="13:15">
      <c r="M420" s="165"/>
      <c r="N420" s="165"/>
      <c r="O420" s="165"/>
    </row>
    <row r="421" spans="13:15">
      <c r="M421" s="165"/>
      <c r="N421" s="165"/>
      <c r="O421" s="165"/>
    </row>
    <row r="422" spans="13:15">
      <c r="M422" s="165"/>
      <c r="N422" s="165"/>
      <c r="O422" s="165"/>
    </row>
    <row r="423" spans="13:15">
      <c r="M423" s="165"/>
      <c r="N423" s="165"/>
      <c r="O423" s="165"/>
    </row>
    <row r="424" spans="13:15">
      <c r="M424" s="165"/>
      <c r="N424" s="165"/>
      <c r="O424" s="165"/>
    </row>
    <row r="425" spans="13:15">
      <c r="M425" s="165"/>
      <c r="N425" s="165"/>
      <c r="O425" s="165"/>
    </row>
    <row r="426" spans="13:15">
      <c r="M426" s="165"/>
      <c r="N426" s="165"/>
      <c r="O426" s="165"/>
    </row>
    <row r="427" spans="13:15">
      <c r="M427" s="165"/>
      <c r="N427" s="165"/>
      <c r="O427" s="165"/>
    </row>
    <row r="428" spans="13:15">
      <c r="M428" s="165"/>
      <c r="N428" s="165"/>
      <c r="O428" s="165"/>
    </row>
    <row r="429" spans="13:15">
      <c r="M429" s="165"/>
      <c r="N429" s="165"/>
      <c r="O429" s="165"/>
    </row>
    <row r="430" spans="13:15">
      <c r="M430" s="165"/>
      <c r="N430" s="165"/>
      <c r="O430" s="165"/>
    </row>
    <row r="431" spans="13:15">
      <c r="M431" s="165"/>
      <c r="N431" s="165"/>
      <c r="O431" s="165"/>
    </row>
    <row r="432" spans="13:15">
      <c r="M432" s="165"/>
      <c r="N432" s="165"/>
      <c r="O432" s="165"/>
    </row>
    <row r="433" spans="13:15">
      <c r="M433" s="165"/>
      <c r="N433" s="165"/>
      <c r="O433" s="165"/>
    </row>
    <row r="434" spans="13:15">
      <c r="M434" s="165"/>
      <c r="N434" s="165"/>
      <c r="O434" s="165"/>
    </row>
    <row r="435" spans="13:15">
      <c r="M435" s="165"/>
      <c r="N435" s="165"/>
      <c r="O435" s="165"/>
    </row>
    <row r="436" spans="13:15">
      <c r="M436" s="165"/>
      <c r="N436" s="165"/>
      <c r="O436" s="165"/>
    </row>
    <row r="437" spans="13:15">
      <c r="M437" s="165"/>
      <c r="N437" s="165"/>
      <c r="O437" s="165"/>
    </row>
    <row r="438" spans="13:15">
      <c r="M438" s="165"/>
      <c r="N438" s="165"/>
      <c r="O438" s="165"/>
    </row>
    <row r="439" spans="13:15">
      <c r="M439" s="165"/>
      <c r="N439" s="165"/>
      <c r="O439" s="165"/>
    </row>
    <row r="440" spans="13:15">
      <c r="M440" s="165"/>
      <c r="N440" s="165"/>
      <c r="O440" s="165"/>
    </row>
    <row r="441" spans="13:15">
      <c r="M441" s="165"/>
      <c r="N441" s="165"/>
      <c r="O441" s="165"/>
    </row>
    <row r="442" spans="13:15">
      <c r="M442" s="165"/>
      <c r="N442" s="165"/>
      <c r="O442" s="165"/>
    </row>
    <row r="443" spans="13:15">
      <c r="M443" s="165"/>
      <c r="N443" s="165"/>
      <c r="O443" s="165"/>
    </row>
    <row r="444" spans="13:15">
      <c r="M444" s="165"/>
      <c r="N444" s="165"/>
      <c r="O444" s="165"/>
    </row>
    <row r="445" spans="13:15">
      <c r="M445" s="165"/>
      <c r="N445" s="165"/>
      <c r="O445" s="165"/>
    </row>
    <row r="446" spans="13:15">
      <c r="M446" s="165"/>
      <c r="N446" s="165"/>
      <c r="O446" s="165"/>
    </row>
    <row r="447" spans="13:15">
      <c r="M447" s="165"/>
      <c r="N447" s="165"/>
      <c r="O447" s="165"/>
    </row>
    <row r="448" spans="13:15">
      <c r="M448" s="165"/>
      <c r="N448" s="165"/>
      <c r="O448" s="165"/>
    </row>
    <row r="449" spans="13:15">
      <c r="M449" s="165"/>
      <c r="N449" s="165"/>
      <c r="O449" s="165"/>
    </row>
    <row r="450" spans="13:15">
      <c r="M450" s="165"/>
      <c r="N450" s="165"/>
      <c r="O450" s="165"/>
    </row>
    <row r="451" spans="13:15">
      <c r="M451" s="165"/>
      <c r="N451" s="165"/>
      <c r="O451" s="165"/>
    </row>
    <row r="452" spans="13:15">
      <c r="M452" s="165"/>
      <c r="N452" s="165"/>
      <c r="O452" s="165"/>
    </row>
    <row r="453" spans="13:15">
      <c r="M453" s="165"/>
      <c r="N453" s="165"/>
      <c r="O453" s="165"/>
    </row>
    <row r="454" spans="13:15">
      <c r="M454" s="165"/>
      <c r="N454" s="165"/>
      <c r="O454" s="165"/>
    </row>
    <row r="455" spans="13:15">
      <c r="M455" s="165"/>
      <c r="N455" s="165"/>
      <c r="O455" s="165"/>
    </row>
    <row r="456" spans="13:15">
      <c r="M456" s="165"/>
      <c r="N456" s="165"/>
      <c r="O456" s="165"/>
    </row>
    <row r="457" spans="13:15">
      <c r="M457" s="165"/>
      <c r="N457" s="165"/>
      <c r="O457" s="165"/>
    </row>
    <row r="458" spans="13:15">
      <c r="M458" s="165"/>
      <c r="N458" s="165"/>
      <c r="O458" s="165"/>
    </row>
    <row r="459" spans="13:15">
      <c r="M459" s="165"/>
      <c r="N459" s="165"/>
      <c r="O459" s="165"/>
    </row>
    <row r="460" spans="13:15">
      <c r="M460" s="165"/>
      <c r="N460" s="165"/>
      <c r="O460" s="165"/>
    </row>
    <row r="461" spans="13:15">
      <c r="M461" s="165"/>
      <c r="N461" s="165"/>
      <c r="O461" s="165"/>
    </row>
    <row r="462" spans="13:15">
      <c r="M462" s="165"/>
      <c r="N462" s="165"/>
      <c r="O462" s="165"/>
    </row>
    <row r="463" spans="13:15">
      <c r="M463" s="165"/>
      <c r="N463" s="165"/>
      <c r="O463" s="165"/>
    </row>
    <row r="464" spans="13:15">
      <c r="M464" s="165"/>
      <c r="N464" s="165"/>
      <c r="O464" s="165"/>
    </row>
    <row r="465" spans="13:15">
      <c r="M465" s="165"/>
      <c r="N465" s="165"/>
      <c r="O465" s="165"/>
    </row>
    <row r="466" spans="13:15">
      <c r="M466" s="165"/>
      <c r="N466" s="165"/>
      <c r="O466" s="165"/>
    </row>
    <row r="467" spans="13:15">
      <c r="M467" s="165"/>
      <c r="N467" s="165"/>
      <c r="O467" s="165"/>
    </row>
    <row r="468" spans="13:15">
      <c r="M468" s="165"/>
      <c r="N468" s="165"/>
      <c r="O468" s="165"/>
    </row>
    <row r="469" spans="13:15">
      <c r="M469" s="165"/>
      <c r="N469" s="165"/>
      <c r="O469" s="165"/>
    </row>
    <row r="470" spans="13:15">
      <c r="M470" s="165"/>
      <c r="N470" s="165"/>
      <c r="O470" s="165"/>
    </row>
    <row r="471" spans="13:15">
      <c r="M471" s="165"/>
      <c r="N471" s="165"/>
      <c r="O471" s="165"/>
    </row>
    <row r="472" spans="13:15">
      <c r="M472" s="165"/>
      <c r="N472" s="165"/>
      <c r="O472" s="165"/>
    </row>
    <row r="473" spans="13:15">
      <c r="M473" s="165"/>
      <c r="N473" s="165"/>
      <c r="O473" s="165"/>
    </row>
    <row r="474" spans="13:15">
      <c r="M474" s="165"/>
      <c r="N474" s="165"/>
      <c r="O474" s="165"/>
    </row>
    <row r="475" spans="13:15">
      <c r="M475" s="165"/>
      <c r="N475" s="165"/>
      <c r="O475" s="165"/>
    </row>
    <row r="476" spans="13:15">
      <c r="M476" s="165"/>
      <c r="N476" s="165"/>
      <c r="O476" s="165"/>
    </row>
    <row r="477" spans="13:15">
      <c r="M477" s="165"/>
      <c r="N477" s="165"/>
      <c r="O477" s="165"/>
    </row>
    <row r="478" spans="13:15">
      <c r="M478" s="165"/>
      <c r="N478" s="165"/>
      <c r="O478" s="165"/>
    </row>
    <row r="479" spans="13:15">
      <c r="M479" s="165"/>
      <c r="N479" s="165"/>
      <c r="O479" s="165"/>
    </row>
    <row r="480" spans="13:15">
      <c r="M480" s="165"/>
      <c r="N480" s="165"/>
      <c r="O480" s="165"/>
    </row>
    <row r="481" spans="13:15">
      <c r="M481" s="165"/>
      <c r="N481" s="165"/>
      <c r="O481" s="165"/>
    </row>
    <row r="482" spans="13:15">
      <c r="M482" s="165"/>
      <c r="N482" s="165"/>
      <c r="O482" s="165"/>
    </row>
    <row r="483" spans="13:15">
      <c r="M483" s="165"/>
      <c r="N483" s="165"/>
      <c r="O483" s="165"/>
    </row>
    <row r="484" spans="13:15">
      <c r="M484" s="165"/>
      <c r="N484" s="165"/>
      <c r="O484" s="165"/>
    </row>
    <row r="485" spans="13:15">
      <c r="M485" s="165"/>
      <c r="N485" s="165"/>
      <c r="O485" s="165"/>
    </row>
    <row r="486" spans="13:15">
      <c r="M486" s="165"/>
      <c r="N486" s="165"/>
      <c r="O486" s="165"/>
    </row>
    <row r="487" spans="13:15">
      <c r="M487" s="165"/>
      <c r="N487" s="165"/>
      <c r="O487" s="165"/>
    </row>
    <row r="488" spans="13:15">
      <c r="M488" s="165"/>
      <c r="N488" s="165"/>
      <c r="O488" s="165"/>
    </row>
    <row r="489" spans="13:15">
      <c r="M489" s="165"/>
      <c r="N489" s="165"/>
      <c r="O489" s="165"/>
    </row>
    <row r="490" spans="13:15">
      <c r="M490" s="165"/>
      <c r="N490" s="165"/>
      <c r="O490" s="165"/>
    </row>
    <row r="491" spans="13:15">
      <c r="M491" s="165"/>
      <c r="N491" s="165"/>
      <c r="O491" s="165"/>
    </row>
    <row r="492" spans="13:15">
      <c r="M492" s="165"/>
      <c r="N492" s="165"/>
      <c r="O492" s="165"/>
    </row>
    <row r="493" spans="13:15">
      <c r="M493" s="165"/>
      <c r="N493" s="165"/>
      <c r="O493" s="165"/>
    </row>
    <row r="494" spans="13:15">
      <c r="M494" s="165"/>
      <c r="N494" s="165"/>
      <c r="O494" s="165"/>
    </row>
    <row r="495" spans="13:15">
      <c r="M495" s="165"/>
      <c r="N495" s="165"/>
      <c r="O495" s="165"/>
    </row>
    <row r="496" spans="13:15">
      <c r="M496" s="165"/>
      <c r="N496" s="165"/>
      <c r="O496" s="165"/>
    </row>
    <row r="497" spans="13:15">
      <c r="M497" s="165"/>
      <c r="N497" s="165"/>
      <c r="O497" s="165"/>
    </row>
    <row r="498" spans="13:15">
      <c r="M498" s="165"/>
      <c r="N498" s="165"/>
      <c r="O498" s="165"/>
    </row>
    <row r="499" spans="13:15">
      <c r="M499" s="165"/>
      <c r="N499" s="165"/>
      <c r="O499" s="165"/>
    </row>
    <row r="500" spans="13:15">
      <c r="M500" s="165"/>
      <c r="N500" s="165"/>
      <c r="O500" s="165"/>
    </row>
    <row r="501" spans="13:15">
      <c r="M501" s="165"/>
      <c r="N501" s="165"/>
      <c r="O501" s="165"/>
    </row>
    <row r="502" spans="13:15">
      <c r="M502" s="165"/>
      <c r="N502" s="165"/>
      <c r="O502" s="165"/>
    </row>
    <row r="503" spans="13:15">
      <c r="M503" s="165"/>
      <c r="N503" s="165"/>
      <c r="O503" s="165"/>
    </row>
    <row r="504" spans="13:15">
      <c r="M504" s="165"/>
      <c r="N504" s="165"/>
      <c r="O504" s="165"/>
    </row>
    <row r="505" spans="13:15">
      <c r="M505" s="165"/>
      <c r="N505" s="165"/>
      <c r="O505" s="165"/>
    </row>
    <row r="506" spans="13:15">
      <c r="M506" s="165"/>
      <c r="N506" s="165"/>
      <c r="O506" s="165"/>
    </row>
    <row r="507" spans="13:15">
      <c r="M507" s="165"/>
      <c r="N507" s="165"/>
      <c r="O507" s="165"/>
    </row>
    <row r="508" spans="13:15">
      <c r="M508" s="165"/>
      <c r="N508" s="165"/>
      <c r="O508" s="165"/>
    </row>
    <row r="509" spans="13:15">
      <c r="M509" s="165"/>
      <c r="N509" s="165"/>
      <c r="O509" s="165"/>
    </row>
    <row r="510" spans="13:15">
      <c r="M510" s="165"/>
      <c r="N510" s="165"/>
      <c r="O510" s="165"/>
    </row>
    <row r="511" spans="13:15">
      <c r="M511" s="165"/>
      <c r="N511" s="165"/>
      <c r="O511" s="165"/>
    </row>
    <row r="512" spans="13:15">
      <c r="M512" s="165"/>
      <c r="N512" s="165"/>
      <c r="O512" s="165"/>
    </row>
    <row r="513" spans="13:15">
      <c r="M513" s="165"/>
      <c r="N513" s="165"/>
      <c r="O513" s="165"/>
    </row>
    <row r="514" spans="13:15">
      <c r="M514" s="165"/>
      <c r="N514" s="165"/>
      <c r="O514" s="165"/>
    </row>
    <row r="515" spans="13:15">
      <c r="M515" s="165"/>
      <c r="N515" s="165"/>
      <c r="O515" s="165"/>
    </row>
    <row r="516" spans="13:15">
      <c r="M516" s="165"/>
      <c r="N516" s="165"/>
      <c r="O516" s="165"/>
    </row>
    <row r="517" spans="13:15">
      <c r="M517" s="165"/>
      <c r="N517" s="165"/>
      <c r="O517" s="165"/>
    </row>
    <row r="518" spans="13:15">
      <c r="M518" s="165"/>
      <c r="N518" s="165"/>
      <c r="O518" s="165"/>
    </row>
    <row r="519" spans="13:15">
      <c r="M519" s="165"/>
      <c r="N519" s="165"/>
      <c r="O519" s="165"/>
    </row>
    <row r="520" spans="13:15">
      <c r="M520" s="165"/>
      <c r="N520" s="165"/>
      <c r="O520" s="165"/>
    </row>
    <row r="521" spans="13:15">
      <c r="M521" s="165"/>
      <c r="N521" s="165"/>
      <c r="O521" s="165"/>
    </row>
    <row r="522" spans="13:15">
      <c r="M522" s="165"/>
      <c r="N522" s="165"/>
      <c r="O522" s="165"/>
    </row>
    <row r="523" spans="13:15">
      <c r="M523" s="165"/>
      <c r="N523" s="165"/>
      <c r="O523" s="165"/>
    </row>
    <row r="524" spans="13:15">
      <c r="M524" s="165"/>
      <c r="N524" s="165"/>
      <c r="O524" s="165"/>
    </row>
    <row r="525" spans="13:15">
      <c r="M525" s="165"/>
      <c r="N525" s="165"/>
      <c r="O525" s="165"/>
    </row>
    <row r="526" spans="13:15">
      <c r="M526" s="165"/>
      <c r="N526" s="165"/>
      <c r="O526" s="165"/>
    </row>
    <row r="527" spans="13:15">
      <c r="M527" s="165"/>
      <c r="N527" s="165"/>
      <c r="O527" s="165"/>
    </row>
    <row r="528" spans="13:15">
      <c r="M528" s="165"/>
      <c r="N528" s="165"/>
      <c r="O528" s="165"/>
    </row>
    <row r="529" spans="13:15">
      <c r="M529" s="165"/>
      <c r="N529" s="165"/>
      <c r="O529" s="165"/>
    </row>
    <row r="530" spans="13:15">
      <c r="M530" s="165"/>
      <c r="N530" s="165"/>
      <c r="O530" s="165"/>
    </row>
    <row r="531" spans="13:15">
      <c r="M531" s="165"/>
      <c r="N531" s="165"/>
      <c r="O531" s="165"/>
    </row>
    <row r="532" spans="13:15">
      <c r="M532" s="165"/>
      <c r="N532" s="165"/>
      <c r="O532" s="165"/>
    </row>
    <row r="533" spans="13:15">
      <c r="M533" s="165"/>
      <c r="N533" s="165"/>
      <c r="O533" s="165"/>
    </row>
    <row r="534" spans="13:15">
      <c r="M534" s="165"/>
      <c r="N534" s="165"/>
      <c r="O534" s="165"/>
    </row>
    <row r="535" spans="13:15">
      <c r="M535" s="165"/>
      <c r="N535" s="165"/>
      <c r="O535" s="165"/>
    </row>
    <row r="536" spans="13:15">
      <c r="M536" s="165"/>
      <c r="N536" s="165"/>
      <c r="O536" s="165"/>
    </row>
    <row r="537" spans="13:15">
      <c r="M537" s="165"/>
      <c r="N537" s="165"/>
      <c r="O537" s="165"/>
    </row>
    <row r="538" spans="13:15">
      <c r="M538" s="165"/>
      <c r="N538" s="165"/>
      <c r="O538" s="165"/>
    </row>
    <row r="539" spans="13:15">
      <c r="M539" s="165"/>
      <c r="N539" s="165"/>
      <c r="O539" s="165"/>
    </row>
    <row r="540" spans="13:15">
      <c r="M540" s="165"/>
      <c r="N540" s="165"/>
      <c r="O540" s="165"/>
    </row>
    <row r="541" spans="13:15">
      <c r="M541" s="165"/>
      <c r="N541" s="165"/>
      <c r="O541" s="165"/>
    </row>
    <row r="542" spans="13:15">
      <c r="M542" s="165"/>
      <c r="N542" s="165"/>
      <c r="O542" s="165"/>
    </row>
    <row r="543" spans="13:15">
      <c r="M543" s="165"/>
      <c r="N543" s="165"/>
      <c r="O543" s="165"/>
    </row>
    <row r="544" spans="13:15">
      <c r="M544" s="165"/>
      <c r="N544" s="165"/>
      <c r="O544" s="165"/>
    </row>
    <row r="545" spans="13:15">
      <c r="M545" s="165"/>
      <c r="N545" s="165"/>
      <c r="O545" s="165"/>
    </row>
    <row r="546" spans="13:15">
      <c r="M546" s="165"/>
      <c r="N546" s="165"/>
      <c r="O546" s="165"/>
    </row>
    <row r="547" spans="13:15">
      <c r="M547" s="165"/>
      <c r="N547" s="165"/>
      <c r="O547" s="165"/>
    </row>
    <row r="548" spans="13:15">
      <c r="M548" s="165"/>
      <c r="N548" s="165"/>
      <c r="O548" s="165"/>
    </row>
    <row r="549" spans="13:15">
      <c r="M549" s="165"/>
      <c r="N549" s="165"/>
      <c r="O549" s="165"/>
    </row>
    <row r="550" spans="13:15">
      <c r="M550" s="165"/>
      <c r="N550" s="165"/>
      <c r="O550" s="165"/>
    </row>
    <row r="551" spans="13:15">
      <c r="M551" s="165"/>
      <c r="N551" s="165"/>
      <c r="O551" s="165"/>
    </row>
    <row r="552" spans="13:15">
      <c r="M552" s="165"/>
      <c r="N552" s="165"/>
      <c r="O552" s="165"/>
    </row>
    <row r="553" spans="13:15">
      <c r="M553" s="165"/>
      <c r="N553" s="165"/>
      <c r="O553" s="165"/>
    </row>
    <row r="554" spans="13:15">
      <c r="M554" s="165"/>
      <c r="N554" s="165"/>
      <c r="O554" s="165"/>
    </row>
    <row r="555" spans="13:15">
      <c r="M555" s="165"/>
      <c r="N555" s="165"/>
      <c r="O555" s="165"/>
    </row>
    <row r="556" spans="13:15">
      <c r="M556" s="165"/>
      <c r="N556" s="165"/>
      <c r="O556" s="165"/>
    </row>
    <row r="557" spans="13:15">
      <c r="M557" s="165"/>
      <c r="N557" s="165"/>
      <c r="O557" s="165"/>
    </row>
    <row r="558" spans="13:15">
      <c r="M558" s="165"/>
      <c r="N558" s="165"/>
      <c r="O558" s="165"/>
    </row>
    <row r="559" spans="13:15">
      <c r="M559" s="165"/>
      <c r="N559" s="165"/>
      <c r="O559" s="165"/>
    </row>
    <row r="560" spans="13:15">
      <c r="M560" s="165"/>
      <c r="N560" s="165"/>
      <c r="O560" s="165"/>
    </row>
    <row r="561" spans="13:15">
      <c r="M561" s="165"/>
      <c r="N561" s="165"/>
      <c r="O561" s="165"/>
    </row>
    <row r="562" spans="13:15">
      <c r="M562" s="165"/>
      <c r="N562" s="165"/>
      <c r="O562" s="165"/>
    </row>
    <row r="563" spans="13:15">
      <c r="M563" s="165"/>
      <c r="N563" s="165"/>
      <c r="O563" s="165"/>
    </row>
    <row r="564" spans="13:15">
      <c r="M564" s="165"/>
      <c r="N564" s="165"/>
      <c r="O564" s="165"/>
    </row>
    <row r="565" spans="13:15">
      <c r="M565" s="165"/>
      <c r="N565" s="165"/>
      <c r="O565" s="165"/>
    </row>
    <row r="566" spans="13:15">
      <c r="M566" s="165"/>
      <c r="N566" s="165"/>
      <c r="O566" s="165"/>
    </row>
    <row r="567" spans="13:15">
      <c r="M567" s="165"/>
      <c r="N567" s="165"/>
      <c r="O567" s="165"/>
    </row>
    <row r="568" spans="13:15">
      <c r="M568" s="165"/>
      <c r="N568" s="165"/>
      <c r="O568" s="165"/>
    </row>
    <row r="569" spans="13:15">
      <c r="M569" s="165"/>
      <c r="N569" s="165"/>
      <c r="O569" s="165"/>
    </row>
    <row r="570" spans="13:15">
      <c r="M570" s="165"/>
      <c r="N570" s="165"/>
      <c r="O570" s="165"/>
    </row>
    <row r="571" spans="13:15">
      <c r="M571" s="165"/>
      <c r="N571" s="165"/>
      <c r="O571" s="165"/>
    </row>
    <row r="572" spans="13:15">
      <c r="M572" s="165"/>
      <c r="N572" s="165"/>
      <c r="O572" s="165"/>
    </row>
    <row r="573" spans="13:15">
      <c r="M573" s="165"/>
      <c r="N573" s="165"/>
      <c r="O573" s="165"/>
    </row>
    <row r="574" spans="13:15">
      <c r="M574" s="165"/>
      <c r="N574" s="165"/>
      <c r="O574" s="165"/>
    </row>
    <row r="575" spans="13:15">
      <c r="M575" s="165"/>
      <c r="N575" s="165"/>
      <c r="O575" s="165"/>
    </row>
    <row r="576" spans="13:15">
      <c r="M576" s="165"/>
      <c r="N576" s="165"/>
      <c r="O576" s="165"/>
    </row>
    <row r="577" spans="13:15">
      <c r="M577" s="165"/>
      <c r="N577" s="165"/>
      <c r="O577" s="165"/>
    </row>
    <row r="578" spans="13:15">
      <c r="M578" s="165"/>
      <c r="N578" s="165"/>
      <c r="O578" s="165"/>
    </row>
    <row r="579" spans="13:15">
      <c r="M579" s="165"/>
      <c r="N579" s="165"/>
      <c r="O579" s="165"/>
    </row>
    <row r="580" spans="13:15">
      <c r="M580" s="165"/>
      <c r="N580" s="165"/>
      <c r="O580" s="165"/>
    </row>
    <row r="581" spans="13:15">
      <c r="M581" s="165"/>
      <c r="N581" s="165"/>
      <c r="O581" s="165"/>
    </row>
    <row r="582" spans="13:15">
      <c r="M582" s="165"/>
      <c r="N582" s="165"/>
      <c r="O582" s="165"/>
    </row>
    <row r="583" spans="13:15">
      <c r="M583" s="165"/>
      <c r="N583" s="165"/>
      <c r="O583" s="165"/>
    </row>
    <row r="584" spans="13:15">
      <c r="M584" s="165"/>
      <c r="N584" s="165"/>
      <c r="O584" s="165"/>
    </row>
    <row r="585" spans="13:15">
      <c r="M585" s="165"/>
      <c r="N585" s="165"/>
      <c r="O585" s="165"/>
    </row>
    <row r="586" spans="13:15">
      <c r="M586" s="165"/>
      <c r="N586" s="165"/>
      <c r="O586" s="165"/>
    </row>
    <row r="587" spans="13:15">
      <c r="M587" s="165"/>
      <c r="N587" s="165"/>
      <c r="O587" s="165"/>
    </row>
    <row r="588" spans="13:15">
      <c r="M588" s="165"/>
      <c r="N588" s="165"/>
      <c r="O588" s="165"/>
    </row>
    <row r="589" spans="13:15">
      <c r="M589" s="165"/>
      <c r="N589" s="165"/>
      <c r="O589" s="165"/>
    </row>
    <row r="590" spans="13:15">
      <c r="M590" s="165"/>
      <c r="N590" s="165"/>
      <c r="O590" s="165"/>
    </row>
    <row r="591" spans="13:15">
      <c r="M591" s="165"/>
      <c r="N591" s="165"/>
      <c r="O591" s="165"/>
    </row>
    <row r="592" spans="13:15">
      <c r="M592" s="165"/>
      <c r="N592" s="165"/>
      <c r="O592" s="165"/>
    </row>
    <row r="593" spans="13:15">
      <c r="M593" s="165"/>
      <c r="N593" s="165"/>
      <c r="O593" s="165"/>
    </row>
    <row r="594" spans="13:15">
      <c r="M594" s="165"/>
      <c r="N594" s="165"/>
      <c r="O594" s="165"/>
    </row>
    <row r="595" spans="13:15">
      <c r="M595" s="165"/>
      <c r="N595" s="165"/>
      <c r="O595" s="165"/>
    </row>
    <row r="596" spans="13:15">
      <c r="M596" s="165"/>
      <c r="N596" s="165"/>
      <c r="O596" s="165"/>
    </row>
    <row r="597" spans="13:15">
      <c r="M597" s="165"/>
      <c r="N597" s="165"/>
      <c r="O597" s="165"/>
    </row>
    <row r="598" spans="13:15">
      <c r="M598" s="165"/>
      <c r="N598" s="165"/>
      <c r="O598" s="165"/>
    </row>
    <row r="599" spans="13:15">
      <c r="M599" s="165"/>
      <c r="N599" s="165"/>
      <c r="O599" s="165"/>
    </row>
    <row r="600" spans="13:15">
      <c r="M600" s="165"/>
      <c r="N600" s="165"/>
      <c r="O600" s="165"/>
    </row>
    <row r="601" spans="13:15">
      <c r="M601" s="165"/>
      <c r="N601" s="165"/>
      <c r="O601" s="165"/>
    </row>
    <row r="602" spans="13:15">
      <c r="M602" s="165"/>
      <c r="N602" s="165"/>
      <c r="O602" s="165"/>
    </row>
    <row r="603" spans="13:15">
      <c r="M603" s="165"/>
      <c r="N603" s="165"/>
      <c r="O603" s="165"/>
    </row>
    <row r="604" spans="13:15">
      <c r="M604" s="165"/>
      <c r="N604" s="165"/>
      <c r="O604" s="165"/>
    </row>
    <row r="605" spans="13:15">
      <c r="M605" s="165"/>
      <c r="N605" s="165"/>
      <c r="O605" s="165"/>
    </row>
    <row r="606" spans="13:15">
      <c r="M606" s="165"/>
      <c r="N606" s="165"/>
      <c r="O606" s="165"/>
    </row>
    <row r="607" spans="13:15">
      <c r="M607" s="165"/>
      <c r="N607" s="165"/>
      <c r="O607" s="165"/>
    </row>
    <row r="608" spans="13:15">
      <c r="M608" s="165"/>
      <c r="N608" s="165"/>
      <c r="O608" s="165"/>
    </row>
    <row r="609" spans="13:15">
      <c r="M609" s="165"/>
      <c r="N609" s="165"/>
      <c r="O609" s="165"/>
    </row>
    <row r="610" spans="13:15">
      <c r="M610" s="165"/>
      <c r="N610" s="165"/>
      <c r="O610" s="165"/>
    </row>
    <row r="611" spans="13:15">
      <c r="M611" s="165"/>
      <c r="N611" s="165"/>
      <c r="O611" s="165"/>
    </row>
    <row r="612" spans="13:15">
      <c r="M612" s="165"/>
      <c r="N612" s="165"/>
      <c r="O612" s="165"/>
    </row>
    <row r="613" spans="13:15">
      <c r="M613" s="165"/>
      <c r="N613" s="165"/>
      <c r="O613" s="165"/>
    </row>
    <row r="614" spans="13:15">
      <c r="M614" s="165"/>
      <c r="N614" s="165"/>
      <c r="O614" s="165"/>
    </row>
    <row r="615" spans="13:15">
      <c r="M615" s="165"/>
      <c r="N615" s="165"/>
      <c r="O615" s="165"/>
    </row>
    <row r="616" spans="13:15">
      <c r="M616" s="165"/>
      <c r="N616" s="165"/>
      <c r="O616" s="165"/>
    </row>
    <row r="617" spans="13:15">
      <c r="M617" s="165"/>
      <c r="N617" s="165"/>
      <c r="O617" s="165"/>
    </row>
    <row r="618" spans="13:15">
      <c r="M618" s="165"/>
      <c r="N618" s="165"/>
      <c r="O618" s="165"/>
    </row>
    <row r="619" spans="13:15">
      <c r="M619" s="165"/>
      <c r="N619" s="165"/>
      <c r="O619" s="165"/>
    </row>
    <row r="620" spans="13:15">
      <c r="M620" s="165"/>
      <c r="N620" s="165"/>
      <c r="O620" s="165"/>
    </row>
    <row r="621" spans="13:15">
      <c r="M621" s="165"/>
      <c r="N621" s="165"/>
      <c r="O621" s="165"/>
    </row>
    <row r="622" spans="13:15">
      <c r="M622" s="165"/>
      <c r="N622" s="165"/>
      <c r="O622" s="165"/>
    </row>
    <row r="623" spans="13:15">
      <c r="M623" s="165"/>
      <c r="N623" s="165"/>
      <c r="O623" s="165"/>
    </row>
    <row r="624" spans="13:15">
      <c r="M624" s="165"/>
      <c r="N624" s="165"/>
      <c r="O624" s="165"/>
    </row>
    <row r="625" spans="13:15">
      <c r="M625" s="165"/>
      <c r="N625" s="165"/>
      <c r="O625" s="165"/>
    </row>
    <row r="626" spans="13:15">
      <c r="M626" s="165"/>
      <c r="N626" s="165"/>
      <c r="O626" s="165"/>
    </row>
    <row r="627" spans="13:15">
      <c r="M627" s="165"/>
      <c r="N627" s="165"/>
      <c r="O627" s="165"/>
    </row>
    <row r="628" spans="13:15">
      <c r="M628" s="165"/>
      <c r="N628" s="165"/>
      <c r="O628" s="165"/>
    </row>
    <row r="629" spans="13:15">
      <c r="M629" s="165"/>
      <c r="N629" s="165"/>
      <c r="O629" s="165"/>
    </row>
    <row r="630" spans="13:15">
      <c r="M630" s="165"/>
      <c r="N630" s="165"/>
      <c r="O630" s="165"/>
    </row>
    <row r="631" spans="13:15">
      <c r="M631" s="165"/>
      <c r="N631" s="165"/>
      <c r="O631" s="165"/>
    </row>
    <row r="632" spans="13:15">
      <c r="M632" s="165"/>
      <c r="N632" s="165"/>
      <c r="O632" s="165"/>
    </row>
    <row r="633" spans="13:15">
      <c r="M633" s="165"/>
      <c r="N633" s="165"/>
      <c r="O633" s="165"/>
    </row>
    <row r="634" spans="13:15">
      <c r="M634" s="165"/>
      <c r="N634" s="165"/>
      <c r="O634" s="165"/>
    </row>
    <row r="635" spans="13:15">
      <c r="M635" s="165"/>
      <c r="N635" s="165"/>
      <c r="O635" s="165"/>
    </row>
    <row r="636" spans="13:15">
      <c r="M636" s="165"/>
      <c r="N636" s="165"/>
      <c r="O636" s="165"/>
    </row>
    <row r="637" spans="13:15">
      <c r="M637" s="165"/>
      <c r="N637" s="165"/>
      <c r="O637" s="165"/>
    </row>
    <row r="638" spans="13:15">
      <c r="M638" s="165"/>
      <c r="N638" s="165"/>
      <c r="O638" s="165"/>
    </row>
    <row r="639" spans="13:15">
      <c r="M639" s="165"/>
      <c r="N639" s="165"/>
      <c r="O639" s="165"/>
    </row>
    <row r="640" spans="13:15">
      <c r="M640" s="165"/>
      <c r="N640" s="165"/>
      <c r="O640" s="165"/>
    </row>
    <row r="641" spans="13:15">
      <c r="M641" s="165"/>
      <c r="N641" s="165"/>
      <c r="O641" s="165"/>
    </row>
    <row r="642" spans="13:15">
      <c r="M642" s="165"/>
      <c r="N642" s="165"/>
      <c r="O642" s="165"/>
    </row>
    <row r="643" spans="13:15">
      <c r="M643" s="165"/>
      <c r="N643" s="165"/>
      <c r="O643" s="165"/>
    </row>
    <row r="644" spans="13:15">
      <c r="M644" s="165"/>
      <c r="N644" s="165"/>
      <c r="O644" s="165"/>
    </row>
    <row r="645" spans="13:15">
      <c r="M645" s="165"/>
      <c r="N645" s="165"/>
      <c r="O645" s="165"/>
    </row>
    <row r="646" spans="13:15">
      <c r="M646" s="165"/>
      <c r="N646" s="165"/>
      <c r="O646" s="165"/>
    </row>
    <row r="647" spans="13:15">
      <c r="M647" s="165"/>
      <c r="N647" s="165"/>
      <c r="O647" s="165"/>
    </row>
    <row r="648" spans="13:15">
      <c r="M648" s="165"/>
      <c r="N648" s="165"/>
      <c r="O648" s="165"/>
    </row>
    <row r="649" spans="13:15">
      <c r="M649" s="165"/>
      <c r="N649" s="165"/>
      <c r="O649" s="165"/>
    </row>
    <row r="650" spans="13:15">
      <c r="M650" s="165"/>
      <c r="N650" s="165"/>
      <c r="O650" s="165"/>
    </row>
    <row r="651" spans="13:15">
      <c r="M651" s="165"/>
      <c r="N651" s="165"/>
      <c r="O651" s="165"/>
    </row>
    <row r="652" spans="13:15">
      <c r="M652" s="165"/>
      <c r="N652" s="165"/>
      <c r="O652" s="165"/>
    </row>
    <row r="653" spans="13:15">
      <c r="M653" s="165"/>
      <c r="N653" s="165"/>
      <c r="O653" s="165"/>
    </row>
    <row r="654" spans="13:15">
      <c r="M654" s="165"/>
      <c r="N654" s="165"/>
      <c r="O654" s="165"/>
    </row>
    <row r="655" spans="13:15">
      <c r="M655" s="165"/>
      <c r="N655" s="165"/>
      <c r="O655" s="165"/>
    </row>
    <row r="656" spans="13:15">
      <c r="M656" s="165"/>
      <c r="N656" s="165"/>
      <c r="O656" s="165"/>
    </row>
    <row r="657" spans="13:15">
      <c r="M657" s="165"/>
      <c r="N657" s="165"/>
      <c r="O657" s="165"/>
    </row>
    <row r="658" spans="13:15">
      <c r="M658" s="165"/>
      <c r="N658" s="165"/>
      <c r="O658" s="165"/>
    </row>
    <row r="659" spans="13:15">
      <c r="M659" s="165"/>
      <c r="N659" s="165"/>
      <c r="O659" s="165"/>
    </row>
    <row r="660" spans="13:15">
      <c r="M660" s="165"/>
      <c r="N660" s="165"/>
      <c r="O660" s="165"/>
    </row>
    <row r="661" spans="13:15">
      <c r="M661" s="165"/>
      <c r="N661" s="165"/>
      <c r="O661" s="165"/>
    </row>
    <row r="662" spans="13:15">
      <c r="M662" s="165"/>
      <c r="N662" s="165"/>
      <c r="O662" s="165"/>
    </row>
    <row r="663" spans="13:15">
      <c r="M663" s="165"/>
      <c r="N663" s="165"/>
      <c r="O663" s="165"/>
    </row>
    <row r="664" spans="13:15">
      <c r="M664" s="165"/>
      <c r="N664" s="165"/>
      <c r="O664" s="165"/>
    </row>
    <row r="665" spans="13:15">
      <c r="M665" s="165"/>
      <c r="N665" s="165"/>
      <c r="O665" s="165"/>
    </row>
    <row r="666" spans="13:15">
      <c r="M666" s="165"/>
      <c r="N666" s="165"/>
      <c r="O666" s="165"/>
    </row>
    <row r="667" spans="13:15">
      <c r="M667" s="165"/>
      <c r="N667" s="165"/>
      <c r="O667" s="165"/>
    </row>
    <row r="668" spans="13:15">
      <c r="M668" s="165"/>
      <c r="N668" s="165"/>
      <c r="O668" s="165"/>
    </row>
    <row r="669" spans="13:15">
      <c r="M669" s="165"/>
      <c r="N669" s="165"/>
      <c r="O669" s="165"/>
    </row>
    <row r="670" spans="13:15">
      <c r="M670" s="165"/>
      <c r="N670" s="165"/>
      <c r="O670" s="165"/>
    </row>
    <row r="671" spans="13:15">
      <c r="M671" s="165"/>
      <c r="N671" s="165"/>
      <c r="O671" s="165"/>
    </row>
    <row r="672" spans="13:15">
      <c r="M672" s="165"/>
      <c r="N672" s="165"/>
      <c r="O672" s="165"/>
    </row>
    <row r="673" spans="13:15">
      <c r="M673" s="165"/>
      <c r="N673" s="165"/>
      <c r="O673" s="165"/>
    </row>
    <row r="674" spans="13:15">
      <c r="M674" s="165"/>
      <c r="N674" s="165"/>
      <c r="O674" s="165"/>
    </row>
    <row r="675" spans="13:15">
      <c r="M675" s="165"/>
      <c r="N675" s="165"/>
      <c r="O675" s="165"/>
    </row>
    <row r="676" spans="13:15">
      <c r="M676" s="165"/>
      <c r="N676" s="165"/>
      <c r="O676" s="165"/>
    </row>
    <row r="677" spans="13:15">
      <c r="M677" s="165"/>
      <c r="N677" s="165"/>
      <c r="O677" s="165"/>
    </row>
    <row r="678" spans="13:15">
      <c r="M678" s="165"/>
      <c r="N678" s="165"/>
      <c r="O678" s="165"/>
    </row>
    <row r="679" spans="13:15">
      <c r="M679" s="165"/>
      <c r="N679" s="165"/>
      <c r="O679" s="165"/>
    </row>
    <row r="680" spans="13:15">
      <c r="M680" s="165"/>
      <c r="N680" s="165"/>
      <c r="O680" s="165"/>
    </row>
    <row r="681" spans="13:15">
      <c r="M681" s="165"/>
      <c r="N681" s="165"/>
      <c r="O681" s="165"/>
    </row>
    <row r="682" spans="13:15">
      <c r="M682" s="165"/>
      <c r="N682" s="165"/>
      <c r="O682" s="165"/>
    </row>
    <row r="683" spans="13:15">
      <c r="M683" s="165"/>
      <c r="N683" s="165"/>
      <c r="O683" s="165"/>
    </row>
    <row r="684" spans="13:15">
      <c r="M684" s="165"/>
      <c r="N684" s="165"/>
      <c r="O684" s="165"/>
    </row>
    <row r="685" spans="13:15">
      <c r="M685" s="165"/>
      <c r="N685" s="165"/>
      <c r="O685" s="165"/>
    </row>
    <row r="686" spans="13:15">
      <c r="M686" s="165"/>
      <c r="N686" s="165"/>
      <c r="O686" s="165"/>
    </row>
    <row r="687" spans="13:15">
      <c r="M687" s="165"/>
      <c r="N687" s="165"/>
      <c r="O687" s="165"/>
    </row>
    <row r="688" spans="13:15">
      <c r="M688" s="165"/>
      <c r="N688" s="165"/>
      <c r="O688" s="165"/>
    </row>
    <row r="689" spans="13:15">
      <c r="M689" s="165"/>
      <c r="N689" s="165"/>
      <c r="O689" s="165"/>
    </row>
    <row r="690" spans="13:15">
      <c r="M690" s="165"/>
      <c r="N690" s="165"/>
      <c r="O690" s="165"/>
    </row>
    <row r="691" spans="13:15">
      <c r="M691" s="165"/>
      <c r="N691" s="165"/>
      <c r="O691" s="165"/>
    </row>
    <row r="692" spans="13:15">
      <c r="M692" s="165"/>
      <c r="N692" s="165"/>
      <c r="O692" s="165"/>
    </row>
    <row r="693" spans="13:15">
      <c r="M693" s="165"/>
      <c r="N693" s="165"/>
      <c r="O693" s="165"/>
    </row>
    <row r="694" spans="13:15">
      <c r="M694" s="165"/>
      <c r="N694" s="165"/>
      <c r="O694" s="165"/>
    </row>
    <row r="695" spans="13:15">
      <c r="M695" s="165"/>
      <c r="N695" s="165"/>
      <c r="O695" s="165"/>
    </row>
    <row r="696" spans="13:15">
      <c r="M696" s="165"/>
      <c r="N696" s="165"/>
      <c r="O696" s="165"/>
    </row>
    <row r="697" spans="13:15">
      <c r="M697" s="165"/>
      <c r="N697" s="165"/>
      <c r="O697" s="165"/>
    </row>
    <row r="698" spans="13:15">
      <c r="M698" s="165"/>
      <c r="N698" s="165"/>
      <c r="O698" s="165"/>
    </row>
    <row r="699" spans="13:15">
      <c r="M699" s="165"/>
      <c r="N699" s="165"/>
      <c r="O699" s="165"/>
    </row>
    <row r="700" spans="13:15">
      <c r="M700" s="165"/>
      <c r="N700" s="165"/>
      <c r="O700" s="165"/>
    </row>
    <row r="701" spans="13:15">
      <c r="M701" s="165"/>
      <c r="N701" s="165"/>
      <c r="O701" s="165"/>
    </row>
    <row r="702" spans="13:15">
      <c r="M702" s="165"/>
      <c r="N702" s="165"/>
      <c r="O702" s="165"/>
    </row>
    <row r="703" spans="13:15">
      <c r="M703" s="165"/>
      <c r="N703" s="165"/>
      <c r="O703" s="165"/>
    </row>
    <row r="704" spans="13:15">
      <c r="M704" s="165"/>
      <c r="N704" s="165"/>
      <c r="O704" s="165"/>
    </row>
    <row r="705" spans="13:15">
      <c r="M705" s="165"/>
      <c r="N705" s="165"/>
      <c r="O705" s="165"/>
    </row>
    <row r="706" spans="13:15">
      <c r="M706" s="165"/>
      <c r="N706" s="165"/>
      <c r="O706" s="165"/>
    </row>
    <row r="707" spans="13:15">
      <c r="M707" s="165"/>
      <c r="N707" s="165"/>
      <c r="O707" s="165"/>
    </row>
    <row r="708" spans="13:15">
      <c r="M708" s="165"/>
      <c r="N708" s="165"/>
      <c r="O708" s="165"/>
    </row>
    <row r="709" spans="13:15">
      <c r="M709" s="165"/>
      <c r="N709" s="165"/>
      <c r="O709" s="165"/>
    </row>
    <row r="710" spans="13:15">
      <c r="M710" s="165"/>
      <c r="N710" s="165"/>
      <c r="O710" s="165"/>
    </row>
    <row r="711" spans="13:15">
      <c r="M711" s="165"/>
      <c r="N711" s="165"/>
      <c r="O711" s="165"/>
    </row>
    <row r="712" spans="13:15">
      <c r="M712" s="165"/>
      <c r="N712" s="165"/>
      <c r="O712" s="165"/>
    </row>
    <row r="713" spans="13:15">
      <c r="M713" s="165"/>
      <c r="N713" s="165"/>
      <c r="O713" s="165"/>
    </row>
    <row r="714" spans="13:15">
      <c r="M714" s="165"/>
      <c r="N714" s="165"/>
      <c r="O714" s="165"/>
    </row>
    <row r="715" spans="13:15">
      <c r="M715" s="165"/>
      <c r="N715" s="165"/>
      <c r="O715" s="165"/>
    </row>
    <row r="716" spans="13:15">
      <c r="M716" s="165"/>
      <c r="N716" s="165"/>
      <c r="O716" s="165"/>
    </row>
    <row r="717" spans="13:15">
      <c r="M717" s="165"/>
      <c r="N717" s="165"/>
      <c r="O717" s="165"/>
    </row>
    <row r="718" spans="13:15">
      <c r="M718" s="165"/>
      <c r="N718" s="165"/>
      <c r="O718" s="165"/>
    </row>
    <row r="719" spans="13:15">
      <c r="M719" s="165"/>
      <c r="N719" s="165"/>
      <c r="O719" s="165"/>
    </row>
    <row r="720" spans="13:15">
      <c r="M720" s="165"/>
      <c r="N720" s="165"/>
      <c r="O720" s="165"/>
    </row>
    <row r="721" spans="13:15">
      <c r="M721" s="165"/>
      <c r="N721" s="165"/>
      <c r="O721" s="165"/>
    </row>
    <row r="722" spans="13:15">
      <c r="M722" s="165"/>
      <c r="N722" s="165"/>
      <c r="O722" s="165"/>
    </row>
    <row r="723" spans="13:15">
      <c r="M723" s="165"/>
      <c r="N723" s="165"/>
      <c r="O723" s="165"/>
    </row>
    <row r="724" spans="13:15">
      <c r="M724" s="165"/>
      <c r="N724" s="165"/>
      <c r="O724" s="165"/>
    </row>
    <row r="725" spans="13:15">
      <c r="M725" s="165"/>
      <c r="N725" s="165"/>
      <c r="O725" s="165"/>
    </row>
    <row r="726" spans="13:15">
      <c r="M726" s="165"/>
      <c r="N726" s="165"/>
      <c r="O726" s="165"/>
    </row>
    <row r="727" spans="13:15">
      <c r="M727" s="165"/>
      <c r="N727" s="165"/>
      <c r="O727" s="165"/>
    </row>
    <row r="728" spans="13:15">
      <c r="M728" s="165"/>
      <c r="N728" s="165"/>
      <c r="O728" s="165"/>
    </row>
    <row r="729" spans="13:15">
      <c r="M729" s="165"/>
      <c r="N729" s="165"/>
      <c r="O729" s="165"/>
    </row>
    <row r="730" spans="13:15">
      <c r="M730" s="165"/>
      <c r="N730" s="165"/>
      <c r="O730" s="165"/>
    </row>
    <row r="731" spans="13:15">
      <c r="M731" s="165"/>
      <c r="N731" s="165"/>
      <c r="O731" s="165"/>
    </row>
    <row r="732" spans="13:15">
      <c r="M732" s="165"/>
      <c r="N732" s="165"/>
      <c r="O732" s="165"/>
    </row>
    <row r="733" spans="13:15">
      <c r="M733" s="165"/>
      <c r="N733" s="165"/>
      <c r="O733" s="165"/>
    </row>
    <row r="734" spans="13:15">
      <c r="M734" s="165"/>
      <c r="N734" s="165"/>
      <c r="O734" s="165"/>
    </row>
    <row r="735" spans="13:15">
      <c r="M735" s="165"/>
      <c r="N735" s="165"/>
      <c r="O735" s="165"/>
    </row>
    <row r="736" spans="13:15">
      <c r="M736" s="165"/>
      <c r="N736" s="165"/>
      <c r="O736" s="165"/>
    </row>
    <row r="737" spans="13:15">
      <c r="M737" s="165"/>
      <c r="N737" s="165"/>
      <c r="O737" s="165"/>
    </row>
    <row r="738" spans="13:15">
      <c r="M738" s="165"/>
      <c r="N738" s="165"/>
      <c r="O738" s="165"/>
    </row>
    <row r="739" spans="13:15">
      <c r="M739" s="165"/>
      <c r="N739" s="165"/>
      <c r="O739" s="165"/>
    </row>
    <row r="740" spans="13:15">
      <c r="M740" s="165"/>
      <c r="N740" s="165"/>
      <c r="O740" s="165"/>
    </row>
    <row r="741" spans="13:15">
      <c r="M741" s="165"/>
      <c r="N741" s="165"/>
      <c r="O741" s="165"/>
    </row>
    <row r="742" spans="13:15">
      <c r="M742" s="165"/>
      <c r="N742" s="165"/>
      <c r="O742" s="165"/>
    </row>
    <row r="743" spans="13:15">
      <c r="M743" s="165"/>
      <c r="N743" s="165"/>
      <c r="O743" s="165"/>
    </row>
    <row r="744" spans="13:15">
      <c r="M744" s="165"/>
      <c r="N744" s="165"/>
      <c r="O744" s="165"/>
    </row>
    <row r="745" spans="13:15">
      <c r="M745" s="165"/>
      <c r="N745" s="165"/>
      <c r="O745" s="165"/>
    </row>
    <row r="746" spans="13:15">
      <c r="M746" s="165"/>
      <c r="N746" s="165"/>
      <c r="O746" s="165"/>
    </row>
    <row r="747" spans="13:15">
      <c r="M747" s="165"/>
      <c r="N747" s="165"/>
      <c r="O747" s="165"/>
    </row>
    <row r="748" spans="13:15">
      <c r="M748" s="165"/>
      <c r="N748" s="165"/>
      <c r="O748" s="165"/>
    </row>
    <row r="749" spans="13:15">
      <c r="M749" s="165"/>
      <c r="N749" s="165"/>
      <c r="O749" s="165"/>
    </row>
    <row r="750" spans="13:15">
      <c r="M750" s="165"/>
      <c r="N750" s="165"/>
      <c r="O750" s="165"/>
    </row>
    <row r="751" spans="13:15">
      <c r="M751" s="165"/>
      <c r="N751" s="165"/>
      <c r="O751" s="165"/>
    </row>
    <row r="752" spans="13:15">
      <c r="M752" s="165"/>
      <c r="N752" s="165"/>
      <c r="O752" s="165"/>
    </row>
    <row r="753" spans="13:15">
      <c r="M753" s="165"/>
      <c r="N753" s="165"/>
      <c r="O753" s="165"/>
    </row>
    <row r="754" spans="13:15">
      <c r="M754" s="165"/>
      <c r="N754" s="165"/>
      <c r="O754" s="165"/>
    </row>
    <row r="755" spans="13:15">
      <c r="M755" s="165"/>
      <c r="N755" s="165"/>
      <c r="O755" s="165"/>
    </row>
    <row r="756" spans="13:15">
      <c r="M756" s="165"/>
      <c r="N756" s="165"/>
      <c r="O756" s="165"/>
    </row>
    <row r="757" spans="13:15">
      <c r="M757" s="165"/>
      <c r="N757" s="165"/>
      <c r="O757" s="165"/>
    </row>
    <row r="758" spans="13:15">
      <c r="M758" s="165"/>
      <c r="N758" s="165"/>
      <c r="O758" s="165"/>
    </row>
    <row r="759" spans="13:15">
      <c r="M759" s="165"/>
      <c r="N759" s="165"/>
      <c r="O759" s="165"/>
    </row>
    <row r="760" spans="13:15">
      <c r="M760" s="165"/>
      <c r="N760" s="165"/>
      <c r="O760" s="165"/>
    </row>
    <row r="761" spans="13:15">
      <c r="M761" s="165"/>
      <c r="N761" s="165"/>
      <c r="O761" s="165"/>
    </row>
    <row r="762" spans="13:15">
      <c r="M762" s="165"/>
      <c r="N762" s="165"/>
      <c r="O762" s="165"/>
    </row>
    <row r="763" spans="13:15">
      <c r="M763" s="165"/>
      <c r="N763" s="165"/>
      <c r="O763" s="165"/>
    </row>
    <row r="764" spans="13:15">
      <c r="M764" s="165"/>
      <c r="N764" s="165"/>
      <c r="O764" s="165"/>
    </row>
    <row r="765" spans="13:15">
      <c r="M765" s="165"/>
      <c r="N765" s="165"/>
      <c r="O765" s="165"/>
    </row>
    <row r="766" spans="13:15">
      <c r="M766" s="165"/>
      <c r="N766" s="165"/>
      <c r="O766" s="165"/>
    </row>
    <row r="767" spans="13:15">
      <c r="M767" s="165"/>
      <c r="N767" s="165"/>
      <c r="O767" s="165"/>
    </row>
    <row r="768" spans="13:15">
      <c r="M768" s="165"/>
      <c r="N768" s="165"/>
      <c r="O768" s="165"/>
    </row>
    <row r="769" spans="13:15">
      <c r="M769" s="165"/>
      <c r="N769" s="165"/>
      <c r="O769" s="165"/>
    </row>
    <row r="770" spans="13:15">
      <c r="M770" s="165"/>
      <c r="N770" s="165"/>
      <c r="O770" s="165"/>
    </row>
    <row r="771" spans="13:15">
      <c r="M771" s="165"/>
      <c r="N771" s="165"/>
      <c r="O771" s="165"/>
    </row>
    <row r="772" spans="13:15">
      <c r="M772" s="165"/>
      <c r="N772" s="165"/>
      <c r="O772" s="165"/>
    </row>
    <row r="773" spans="13:15">
      <c r="M773" s="165"/>
      <c r="N773" s="165"/>
      <c r="O773" s="165"/>
    </row>
    <row r="774" spans="13:15">
      <c r="M774" s="165"/>
      <c r="N774" s="165"/>
      <c r="O774" s="165"/>
    </row>
    <row r="775" spans="13:15">
      <c r="M775" s="165"/>
      <c r="N775" s="165"/>
      <c r="O775" s="165"/>
    </row>
    <row r="776" spans="13:15">
      <c r="M776" s="165"/>
      <c r="N776" s="165"/>
      <c r="O776" s="165"/>
    </row>
    <row r="777" spans="13:15">
      <c r="M777" s="165"/>
      <c r="N777" s="165"/>
      <c r="O777" s="165"/>
    </row>
    <row r="778" spans="13:15">
      <c r="M778" s="165"/>
      <c r="N778" s="165"/>
      <c r="O778" s="165"/>
    </row>
    <row r="779" spans="13:15">
      <c r="M779" s="165"/>
      <c r="N779" s="165"/>
      <c r="O779" s="165"/>
    </row>
    <row r="780" spans="13:15">
      <c r="M780" s="165"/>
      <c r="N780" s="165"/>
      <c r="O780" s="165"/>
    </row>
    <row r="781" spans="13:15">
      <c r="M781" s="165"/>
      <c r="N781" s="165"/>
      <c r="O781" s="165"/>
    </row>
    <row r="782" spans="13:15">
      <c r="M782" s="165"/>
      <c r="N782" s="165"/>
      <c r="O782" s="165"/>
    </row>
    <row r="783" spans="13:15">
      <c r="M783" s="165"/>
      <c r="N783" s="165"/>
      <c r="O783" s="165"/>
    </row>
    <row r="784" spans="13:15">
      <c r="M784" s="165"/>
      <c r="N784" s="165"/>
      <c r="O784" s="165"/>
    </row>
    <row r="785" spans="13:15">
      <c r="M785" s="165"/>
      <c r="N785" s="165"/>
      <c r="O785" s="165"/>
    </row>
    <row r="786" spans="13:15">
      <c r="M786" s="165"/>
      <c r="N786" s="165"/>
      <c r="O786" s="165"/>
    </row>
    <row r="787" spans="13:15">
      <c r="M787" s="165"/>
      <c r="N787" s="165"/>
      <c r="O787" s="165"/>
    </row>
    <row r="788" spans="13:15">
      <c r="M788" s="165"/>
      <c r="N788" s="165"/>
      <c r="O788" s="165"/>
    </row>
    <row r="789" spans="13:15">
      <c r="M789" s="165"/>
      <c r="N789" s="165"/>
      <c r="O789" s="165"/>
    </row>
    <row r="790" spans="13:15">
      <c r="M790" s="165"/>
      <c r="N790" s="165"/>
      <c r="O790" s="165"/>
    </row>
    <row r="791" spans="13:15">
      <c r="M791" s="165"/>
      <c r="N791" s="165"/>
      <c r="O791" s="165"/>
    </row>
    <row r="792" spans="13:15">
      <c r="M792" s="165"/>
      <c r="N792" s="165"/>
      <c r="O792" s="165"/>
    </row>
    <row r="793" spans="13:15">
      <c r="M793" s="165"/>
      <c r="N793" s="165"/>
      <c r="O793" s="165"/>
    </row>
    <row r="794" spans="13:15">
      <c r="M794" s="165"/>
      <c r="N794" s="165"/>
      <c r="O794" s="165"/>
    </row>
    <row r="795" spans="13:15">
      <c r="M795" s="165"/>
      <c r="N795" s="165"/>
      <c r="O795" s="165"/>
    </row>
    <row r="796" spans="13:15">
      <c r="M796" s="165"/>
      <c r="N796" s="165"/>
      <c r="O796" s="165"/>
    </row>
    <row r="797" spans="13:15">
      <c r="M797" s="165"/>
      <c r="N797" s="165"/>
      <c r="O797" s="165"/>
    </row>
    <row r="798" spans="13:15">
      <c r="M798" s="165"/>
      <c r="N798" s="165"/>
      <c r="O798" s="165"/>
    </row>
    <row r="799" spans="13:15">
      <c r="M799" s="165"/>
      <c r="N799" s="165"/>
      <c r="O799" s="165"/>
    </row>
    <row r="800" spans="13:15">
      <c r="M800" s="165"/>
      <c r="N800" s="165"/>
      <c r="O800" s="165"/>
    </row>
    <row r="801" spans="13:15">
      <c r="M801" s="165"/>
      <c r="N801" s="165"/>
      <c r="O801" s="165"/>
    </row>
    <row r="802" spans="13:15">
      <c r="M802" s="165"/>
      <c r="N802" s="165"/>
      <c r="O802" s="165"/>
    </row>
    <row r="803" spans="13:15">
      <c r="M803" s="165"/>
      <c r="N803" s="165"/>
      <c r="O803" s="165"/>
    </row>
    <row r="804" spans="13:15">
      <c r="M804" s="165"/>
      <c r="N804" s="165"/>
      <c r="O804" s="165"/>
    </row>
    <row r="805" spans="13:15">
      <c r="M805" s="165"/>
      <c r="N805" s="165"/>
      <c r="O805" s="165"/>
    </row>
    <row r="806" spans="13:15">
      <c r="M806" s="165"/>
      <c r="N806" s="165"/>
      <c r="O806" s="165"/>
    </row>
    <row r="807" spans="13:15">
      <c r="M807" s="165"/>
      <c r="N807" s="165"/>
      <c r="O807" s="165"/>
    </row>
    <row r="808" spans="13:15">
      <c r="M808" s="165"/>
      <c r="N808" s="165"/>
      <c r="O808" s="165"/>
    </row>
    <row r="809" spans="13:15">
      <c r="M809" s="165"/>
      <c r="N809" s="165"/>
      <c r="O809" s="165"/>
    </row>
    <row r="810" spans="13:15">
      <c r="M810" s="165"/>
      <c r="N810" s="165"/>
      <c r="O810" s="165"/>
    </row>
    <row r="811" spans="13:15">
      <c r="M811" s="165"/>
      <c r="N811" s="165"/>
      <c r="O811" s="165"/>
    </row>
    <row r="812" spans="13:15">
      <c r="M812" s="165"/>
      <c r="N812" s="165"/>
      <c r="O812" s="165"/>
    </row>
    <row r="813" spans="13:15">
      <c r="M813" s="165"/>
      <c r="N813" s="165"/>
      <c r="O813" s="165"/>
    </row>
    <row r="814" spans="13:15">
      <c r="M814" s="165"/>
      <c r="N814" s="165"/>
      <c r="O814" s="165"/>
    </row>
    <row r="815" spans="13:15">
      <c r="M815" s="165"/>
      <c r="N815" s="165"/>
      <c r="O815" s="165"/>
    </row>
    <row r="816" spans="13:15">
      <c r="M816" s="165"/>
      <c r="N816" s="165"/>
      <c r="O816" s="165"/>
    </row>
    <row r="817" spans="13:15">
      <c r="M817" s="165"/>
      <c r="N817" s="165"/>
      <c r="O817" s="165"/>
    </row>
    <row r="818" spans="13:15">
      <c r="M818" s="165"/>
      <c r="N818" s="165"/>
      <c r="O818" s="165"/>
    </row>
    <row r="819" spans="13:15">
      <c r="M819" s="165"/>
      <c r="N819" s="165"/>
      <c r="O819" s="165"/>
    </row>
    <row r="820" spans="13:15">
      <c r="M820" s="165"/>
      <c r="N820" s="165"/>
      <c r="O820" s="165"/>
    </row>
    <row r="821" spans="13:15">
      <c r="M821" s="165"/>
      <c r="N821" s="165"/>
      <c r="O821" s="165"/>
    </row>
    <row r="822" spans="13:15">
      <c r="M822" s="165"/>
      <c r="N822" s="165"/>
      <c r="O822" s="165"/>
    </row>
    <row r="823" spans="13:15">
      <c r="M823" s="165"/>
      <c r="N823" s="165"/>
      <c r="O823" s="165"/>
    </row>
    <row r="824" spans="13:15">
      <c r="M824" s="165"/>
      <c r="N824" s="165"/>
      <c r="O824" s="165"/>
    </row>
    <row r="825" spans="13:15">
      <c r="M825" s="165"/>
      <c r="N825" s="165"/>
      <c r="O825" s="165"/>
    </row>
    <row r="826" spans="13:15">
      <c r="M826" s="165"/>
      <c r="N826" s="165"/>
      <c r="O826" s="165"/>
    </row>
    <row r="827" spans="13:15">
      <c r="M827" s="165"/>
      <c r="N827" s="165"/>
      <c r="O827" s="165"/>
    </row>
    <row r="828" spans="13:15">
      <c r="M828" s="165"/>
      <c r="N828" s="165"/>
      <c r="O828" s="165"/>
    </row>
    <row r="829" spans="13:15">
      <c r="M829" s="165"/>
      <c r="N829" s="165"/>
      <c r="O829" s="165"/>
    </row>
    <row r="830" spans="13:15">
      <c r="M830" s="165"/>
      <c r="N830" s="165"/>
      <c r="O830" s="165"/>
    </row>
    <row r="831" spans="13:15">
      <c r="M831" s="165"/>
      <c r="N831" s="165"/>
      <c r="O831" s="165"/>
    </row>
    <row r="832" spans="13:15">
      <c r="M832" s="165"/>
      <c r="N832" s="165"/>
      <c r="O832" s="165"/>
    </row>
    <row r="833" spans="13:15">
      <c r="M833" s="165"/>
      <c r="N833" s="165"/>
      <c r="O833" s="165"/>
    </row>
    <row r="834" spans="13:15">
      <c r="M834" s="165"/>
      <c r="N834" s="165"/>
      <c r="O834" s="165"/>
    </row>
    <row r="835" spans="13:15">
      <c r="M835" s="165"/>
      <c r="N835" s="165"/>
      <c r="O835" s="165"/>
    </row>
    <row r="836" spans="13:15">
      <c r="M836" s="165"/>
      <c r="N836" s="165"/>
      <c r="O836" s="165"/>
    </row>
    <row r="837" spans="13:15">
      <c r="M837" s="165"/>
      <c r="N837" s="165"/>
      <c r="O837" s="165"/>
    </row>
    <row r="838" spans="13:15">
      <c r="M838" s="165"/>
      <c r="N838" s="165"/>
      <c r="O838" s="165"/>
    </row>
    <row r="839" spans="13:15">
      <c r="M839" s="165"/>
      <c r="N839" s="165"/>
      <c r="O839" s="165"/>
    </row>
    <row r="840" spans="13:15">
      <c r="M840" s="165"/>
      <c r="N840" s="165"/>
      <c r="O840" s="165"/>
    </row>
    <row r="841" spans="13:15">
      <c r="M841" s="165"/>
      <c r="N841" s="165"/>
      <c r="O841" s="165"/>
    </row>
    <row r="842" spans="13:15">
      <c r="M842" s="165"/>
      <c r="N842" s="165"/>
      <c r="O842" s="165"/>
    </row>
    <row r="843" spans="13:15">
      <c r="M843" s="165"/>
      <c r="N843" s="165"/>
      <c r="O843" s="165"/>
    </row>
    <row r="844" spans="13:15">
      <c r="M844" s="165"/>
      <c r="N844" s="165"/>
      <c r="O844" s="165"/>
    </row>
    <row r="845" spans="13:15">
      <c r="M845" s="165"/>
      <c r="N845" s="165"/>
      <c r="O845" s="165"/>
    </row>
    <row r="846" spans="13:15">
      <c r="M846" s="165"/>
      <c r="N846" s="165"/>
      <c r="O846" s="165"/>
    </row>
    <row r="847" spans="13:15">
      <c r="M847" s="165"/>
      <c r="N847" s="165"/>
      <c r="O847" s="165"/>
    </row>
    <row r="848" spans="13:15">
      <c r="M848" s="165"/>
      <c r="N848" s="165"/>
      <c r="O848" s="165"/>
    </row>
    <row r="849" spans="13:15">
      <c r="M849" s="165"/>
      <c r="N849" s="165"/>
      <c r="O849" s="165"/>
    </row>
    <row r="850" spans="13:15">
      <c r="M850" s="165"/>
      <c r="N850" s="165"/>
      <c r="O850" s="165"/>
    </row>
    <row r="851" spans="13:15">
      <c r="M851" s="165"/>
      <c r="N851" s="165"/>
      <c r="O851" s="165"/>
    </row>
    <row r="852" spans="13:15">
      <c r="M852" s="165"/>
      <c r="N852" s="165"/>
      <c r="O852" s="165"/>
    </row>
    <row r="853" spans="13:15">
      <c r="M853" s="165"/>
      <c r="N853" s="165"/>
      <c r="O853" s="165"/>
    </row>
    <row r="854" spans="13:15">
      <c r="M854" s="165"/>
      <c r="N854" s="165"/>
      <c r="O854" s="165"/>
    </row>
    <row r="855" spans="13:15">
      <c r="M855" s="165"/>
      <c r="N855" s="165"/>
      <c r="O855" s="165"/>
    </row>
    <row r="856" spans="13:15">
      <c r="M856" s="165"/>
      <c r="N856" s="165"/>
      <c r="O856" s="165"/>
    </row>
    <row r="857" spans="13:15">
      <c r="M857" s="165"/>
      <c r="N857" s="165"/>
      <c r="O857" s="165"/>
    </row>
    <row r="858" spans="13:15">
      <c r="M858" s="165"/>
      <c r="N858" s="165"/>
      <c r="O858" s="165"/>
    </row>
    <row r="859" spans="13:15">
      <c r="M859" s="165"/>
      <c r="N859" s="165"/>
      <c r="O859" s="165"/>
    </row>
    <row r="860" spans="13:15">
      <c r="M860" s="165"/>
      <c r="N860" s="165"/>
      <c r="O860" s="165"/>
    </row>
    <row r="861" spans="13:15">
      <c r="M861" s="165"/>
      <c r="N861" s="165"/>
      <c r="O861" s="165"/>
    </row>
    <row r="862" spans="13:15">
      <c r="M862" s="165"/>
      <c r="N862" s="165"/>
      <c r="O862" s="165"/>
    </row>
    <row r="863" spans="13:15">
      <c r="M863" s="165"/>
      <c r="N863" s="165"/>
      <c r="O863" s="165"/>
    </row>
    <row r="864" spans="13:15">
      <c r="M864" s="165"/>
      <c r="N864" s="165"/>
      <c r="O864" s="165"/>
    </row>
    <row r="865" spans="13:15">
      <c r="M865" s="165"/>
      <c r="N865" s="165"/>
      <c r="O865" s="165"/>
    </row>
    <row r="866" spans="13:15">
      <c r="M866" s="165"/>
      <c r="N866" s="165"/>
      <c r="O866" s="165"/>
    </row>
    <row r="867" spans="13:15">
      <c r="M867" s="165"/>
      <c r="N867" s="165"/>
      <c r="O867" s="165"/>
    </row>
    <row r="868" spans="13:15">
      <c r="M868" s="165"/>
      <c r="N868" s="165"/>
      <c r="O868" s="165"/>
    </row>
    <row r="869" spans="13:15">
      <c r="M869" s="165"/>
      <c r="N869" s="165"/>
      <c r="O869" s="165"/>
    </row>
    <row r="870" spans="13:15">
      <c r="M870" s="165"/>
      <c r="N870" s="165"/>
      <c r="O870" s="165"/>
    </row>
    <row r="871" spans="13:15">
      <c r="M871" s="165"/>
      <c r="N871" s="165"/>
      <c r="O871" s="165"/>
    </row>
    <row r="872" spans="13:15">
      <c r="M872" s="165"/>
      <c r="N872" s="165"/>
      <c r="O872" s="165"/>
    </row>
    <row r="873" spans="13:15">
      <c r="M873" s="165"/>
      <c r="N873" s="165"/>
      <c r="O873" s="165"/>
    </row>
    <row r="874" spans="13:15">
      <c r="M874" s="165"/>
      <c r="N874" s="165"/>
      <c r="O874" s="165"/>
    </row>
    <row r="875" spans="13:15">
      <c r="M875" s="165"/>
      <c r="N875" s="165"/>
      <c r="O875" s="165"/>
    </row>
    <row r="876" spans="13:15">
      <c r="M876" s="165"/>
      <c r="N876" s="165"/>
      <c r="O876" s="165"/>
    </row>
    <row r="877" spans="13:15">
      <c r="M877" s="165"/>
      <c r="N877" s="165"/>
      <c r="O877" s="165"/>
    </row>
    <row r="878" spans="13:15">
      <c r="M878" s="165"/>
      <c r="N878" s="165"/>
      <c r="O878" s="165"/>
    </row>
    <row r="879" spans="13:15">
      <c r="M879" s="165"/>
      <c r="N879" s="165"/>
      <c r="O879" s="165"/>
    </row>
    <row r="880" spans="13:15">
      <c r="M880" s="165"/>
      <c r="N880" s="165"/>
      <c r="O880" s="165"/>
    </row>
    <row r="881" spans="13:15">
      <c r="M881" s="165"/>
      <c r="N881" s="165"/>
      <c r="O881" s="165"/>
    </row>
    <row r="882" spans="13:15">
      <c r="M882" s="165"/>
      <c r="N882" s="165"/>
      <c r="O882" s="165"/>
    </row>
    <row r="883" spans="13:15">
      <c r="M883" s="165"/>
      <c r="N883" s="165"/>
      <c r="O883" s="165"/>
    </row>
    <row r="884" spans="13:15">
      <c r="M884" s="165"/>
      <c r="N884" s="165"/>
      <c r="O884" s="165"/>
    </row>
    <row r="885" spans="13:15">
      <c r="M885" s="165"/>
      <c r="N885" s="165"/>
      <c r="O885" s="165"/>
    </row>
    <row r="886" spans="13:15">
      <c r="M886" s="165"/>
      <c r="N886" s="165"/>
      <c r="O886" s="165"/>
    </row>
    <row r="887" spans="13:15">
      <c r="M887" s="165"/>
      <c r="N887" s="165"/>
      <c r="O887" s="165"/>
    </row>
    <row r="888" spans="13:15">
      <c r="M888" s="165"/>
      <c r="N888" s="165"/>
      <c r="O888" s="165"/>
    </row>
    <row r="889" spans="13:15">
      <c r="M889" s="165"/>
      <c r="N889" s="165"/>
      <c r="O889" s="165"/>
    </row>
    <row r="890" spans="13:15">
      <c r="M890" s="165"/>
      <c r="N890" s="165"/>
      <c r="O890" s="165"/>
    </row>
    <row r="891" spans="13:15">
      <c r="M891" s="165"/>
      <c r="N891" s="165"/>
      <c r="O891" s="165"/>
    </row>
    <row r="892" spans="13:15">
      <c r="M892" s="165"/>
      <c r="N892" s="165"/>
      <c r="O892" s="165"/>
    </row>
    <row r="893" spans="13:15">
      <c r="M893" s="165"/>
      <c r="N893" s="165"/>
      <c r="O893" s="165"/>
    </row>
    <row r="894" spans="13:15">
      <c r="M894" s="165"/>
      <c r="N894" s="165"/>
      <c r="O894" s="165"/>
    </row>
    <row r="895" spans="13:15">
      <c r="M895" s="165"/>
      <c r="N895" s="165"/>
      <c r="O895" s="165"/>
    </row>
    <row r="896" spans="13:15">
      <c r="M896" s="165"/>
      <c r="N896" s="165"/>
      <c r="O896" s="165"/>
    </row>
    <row r="897" spans="13:15">
      <c r="M897" s="165"/>
      <c r="N897" s="165"/>
      <c r="O897" s="165"/>
    </row>
    <row r="898" spans="13:15">
      <c r="M898" s="165"/>
      <c r="N898" s="165"/>
      <c r="O898" s="165"/>
    </row>
    <row r="899" spans="13:15">
      <c r="M899" s="165"/>
      <c r="N899" s="165"/>
      <c r="O899" s="165"/>
    </row>
    <row r="900" spans="13:15">
      <c r="M900" s="165"/>
      <c r="N900" s="165"/>
      <c r="O900" s="165"/>
    </row>
    <row r="901" spans="13:15">
      <c r="M901" s="165"/>
      <c r="N901" s="165"/>
      <c r="O901" s="165"/>
    </row>
    <row r="902" spans="13:15">
      <c r="M902" s="165"/>
      <c r="N902" s="165"/>
      <c r="O902" s="165"/>
    </row>
    <row r="903" spans="13:15">
      <c r="M903" s="165"/>
      <c r="N903" s="165"/>
      <c r="O903" s="165"/>
    </row>
    <row r="904" spans="13:15">
      <c r="M904" s="165"/>
      <c r="N904" s="165"/>
      <c r="O904" s="165"/>
    </row>
    <row r="905" spans="13:15">
      <c r="M905" s="165"/>
      <c r="N905" s="165"/>
      <c r="O905" s="165"/>
    </row>
    <row r="906" spans="13:15">
      <c r="M906" s="165"/>
      <c r="N906" s="165"/>
      <c r="O906" s="165"/>
    </row>
    <row r="907" spans="13:15">
      <c r="M907" s="165"/>
      <c r="N907" s="165"/>
      <c r="O907" s="165"/>
    </row>
    <row r="908" spans="13:15">
      <c r="M908" s="165"/>
      <c r="N908" s="165"/>
      <c r="O908" s="165"/>
    </row>
    <row r="909" spans="13:15">
      <c r="M909" s="165"/>
      <c r="N909" s="165"/>
      <c r="O909" s="165"/>
    </row>
    <row r="910" spans="13:15">
      <c r="M910" s="165"/>
      <c r="N910" s="165"/>
      <c r="O910" s="165"/>
    </row>
    <row r="911" spans="13:15">
      <c r="M911" s="165"/>
      <c r="N911" s="165"/>
      <c r="O911" s="165"/>
    </row>
    <row r="912" spans="13:15">
      <c r="M912" s="165"/>
      <c r="N912" s="165"/>
      <c r="O912" s="165"/>
    </row>
    <row r="913" spans="13:15">
      <c r="M913" s="165"/>
      <c r="N913" s="165"/>
      <c r="O913" s="165"/>
    </row>
    <row r="914" spans="13:15">
      <c r="M914" s="165"/>
      <c r="N914" s="165"/>
      <c r="O914" s="165"/>
    </row>
    <row r="915" spans="13:15">
      <c r="M915" s="165"/>
      <c r="N915" s="165"/>
      <c r="O915" s="165"/>
    </row>
    <row r="916" spans="13:15">
      <c r="M916" s="165"/>
      <c r="N916" s="165"/>
      <c r="O916" s="165"/>
    </row>
    <row r="917" spans="13:15">
      <c r="M917" s="165"/>
      <c r="N917" s="165"/>
      <c r="O917" s="165"/>
    </row>
    <row r="918" spans="13:15">
      <c r="M918" s="165"/>
      <c r="N918" s="165"/>
      <c r="O918" s="165"/>
    </row>
    <row r="919" spans="13:15">
      <c r="M919" s="165"/>
      <c r="N919" s="165"/>
      <c r="O919" s="165"/>
    </row>
    <row r="920" spans="13:15">
      <c r="M920" s="165"/>
      <c r="N920" s="165"/>
      <c r="O920" s="165"/>
    </row>
    <row r="921" spans="13:15">
      <c r="M921" s="165"/>
      <c r="N921" s="165"/>
      <c r="O921" s="165"/>
    </row>
    <row r="922" spans="13:15">
      <c r="M922" s="165"/>
      <c r="N922" s="165"/>
      <c r="O922" s="165"/>
    </row>
    <row r="923" spans="13:15">
      <c r="M923" s="165"/>
      <c r="N923" s="165"/>
      <c r="O923" s="165"/>
    </row>
    <row r="924" spans="13:15">
      <c r="M924" s="165"/>
      <c r="N924" s="165"/>
      <c r="O924" s="165"/>
    </row>
    <row r="925" spans="13:15">
      <c r="M925" s="165"/>
      <c r="N925" s="165"/>
      <c r="O925" s="165"/>
    </row>
    <row r="926" spans="13:15">
      <c r="M926" s="165"/>
      <c r="N926" s="165"/>
      <c r="O926" s="165"/>
    </row>
    <row r="927" spans="13:15">
      <c r="M927" s="165"/>
      <c r="N927" s="165"/>
      <c r="O927" s="165"/>
    </row>
    <row r="928" spans="13:15">
      <c r="M928" s="165"/>
      <c r="N928" s="165"/>
      <c r="O928" s="165"/>
    </row>
    <row r="929" spans="13:15">
      <c r="M929" s="165"/>
      <c r="N929" s="165"/>
      <c r="O929" s="165"/>
    </row>
    <row r="930" spans="13:15">
      <c r="M930" s="165"/>
      <c r="N930" s="165"/>
      <c r="O930" s="165"/>
    </row>
    <row r="931" spans="13:15">
      <c r="M931" s="165"/>
      <c r="N931" s="165"/>
      <c r="O931" s="165"/>
    </row>
    <row r="932" spans="13:15">
      <c r="M932" s="165"/>
      <c r="N932" s="165"/>
      <c r="O932" s="165"/>
    </row>
    <row r="933" spans="13:15">
      <c r="M933" s="165"/>
      <c r="N933" s="165"/>
      <c r="O933" s="165"/>
    </row>
    <row r="934" spans="13:15">
      <c r="M934" s="165"/>
      <c r="N934" s="165"/>
      <c r="O934" s="165"/>
    </row>
    <row r="935" spans="13:15">
      <c r="M935" s="165"/>
      <c r="N935" s="165"/>
      <c r="O935" s="165"/>
    </row>
    <row r="936" spans="13:15">
      <c r="M936" s="165"/>
      <c r="N936" s="165"/>
      <c r="O936" s="165"/>
    </row>
    <row r="937" spans="13:15">
      <c r="M937" s="165"/>
      <c r="N937" s="165"/>
      <c r="O937" s="165"/>
    </row>
    <row r="938" spans="13:15">
      <c r="M938" s="165"/>
      <c r="N938" s="165"/>
      <c r="O938" s="165"/>
    </row>
    <row r="939" spans="13:15">
      <c r="M939" s="165"/>
      <c r="N939" s="165"/>
      <c r="O939" s="165"/>
    </row>
    <row r="940" spans="13:15">
      <c r="M940" s="165"/>
      <c r="N940" s="165"/>
      <c r="O940" s="165"/>
    </row>
    <row r="941" spans="13:15">
      <c r="M941" s="165"/>
      <c r="N941" s="165"/>
      <c r="O941" s="165"/>
    </row>
    <row r="942" spans="13:15">
      <c r="M942" s="165"/>
      <c r="N942" s="165"/>
      <c r="O942" s="165"/>
    </row>
    <row r="943" spans="13:15">
      <c r="M943" s="165"/>
      <c r="N943" s="165"/>
      <c r="O943" s="165"/>
    </row>
    <row r="944" spans="13:15">
      <c r="M944" s="165"/>
      <c r="N944" s="165"/>
      <c r="O944" s="165"/>
    </row>
    <row r="945" spans="13:15">
      <c r="M945" s="165"/>
      <c r="N945" s="165"/>
      <c r="O945" s="165"/>
    </row>
    <row r="946" spans="13:15">
      <c r="M946" s="165"/>
      <c r="N946" s="165"/>
      <c r="O946" s="165"/>
    </row>
    <row r="947" spans="13:15">
      <c r="M947" s="165"/>
      <c r="N947" s="165"/>
      <c r="O947" s="165"/>
    </row>
    <row r="948" spans="13:15">
      <c r="M948" s="165"/>
      <c r="N948" s="165"/>
      <c r="O948" s="165"/>
    </row>
    <row r="949" spans="13:15">
      <c r="M949" s="165"/>
      <c r="N949" s="165"/>
      <c r="O949" s="165"/>
    </row>
    <row r="950" spans="13:15">
      <c r="M950" s="165"/>
      <c r="N950" s="165"/>
      <c r="O950" s="165"/>
    </row>
    <row r="951" spans="13:15">
      <c r="M951" s="165"/>
      <c r="N951" s="165"/>
      <c r="O951" s="165"/>
    </row>
    <row r="952" spans="13:15">
      <c r="M952" s="165"/>
      <c r="N952" s="165"/>
      <c r="O952" s="165"/>
    </row>
    <row r="953" spans="13:15">
      <c r="M953" s="165"/>
      <c r="N953" s="165"/>
      <c r="O953" s="165"/>
    </row>
    <row r="954" spans="13:15">
      <c r="M954" s="165"/>
      <c r="N954" s="165"/>
      <c r="O954" s="165"/>
    </row>
    <row r="955" spans="13:15">
      <c r="M955" s="165"/>
      <c r="N955" s="165"/>
      <c r="O955" s="165"/>
    </row>
    <row r="956" spans="13:15">
      <c r="M956" s="165"/>
      <c r="N956" s="165"/>
      <c r="O956" s="165"/>
    </row>
    <row r="957" spans="13:15">
      <c r="M957" s="165"/>
      <c r="N957" s="165"/>
      <c r="O957" s="165"/>
    </row>
    <row r="958" spans="13:15">
      <c r="M958" s="165"/>
      <c r="N958" s="165"/>
      <c r="O958" s="165"/>
    </row>
    <row r="959" spans="13:15">
      <c r="M959" s="165"/>
      <c r="N959" s="165"/>
      <c r="O959" s="165"/>
    </row>
    <row r="960" spans="13:15">
      <c r="M960" s="165"/>
      <c r="N960" s="165"/>
      <c r="O960" s="165"/>
    </row>
    <row r="961" spans="13:15">
      <c r="M961" s="165"/>
      <c r="N961" s="165"/>
      <c r="O961" s="165"/>
    </row>
    <row r="962" spans="13:15">
      <c r="M962" s="165"/>
      <c r="N962" s="165"/>
      <c r="O962" s="165"/>
    </row>
    <row r="963" spans="13:15">
      <c r="M963" s="165"/>
      <c r="N963" s="165"/>
      <c r="O963" s="165"/>
    </row>
    <row r="964" spans="13:15">
      <c r="M964" s="165"/>
      <c r="N964" s="165"/>
      <c r="O964" s="165"/>
    </row>
    <row r="965" spans="13:15">
      <c r="M965" s="165"/>
      <c r="N965" s="165"/>
      <c r="O965" s="165"/>
    </row>
    <row r="966" spans="13:15">
      <c r="M966" s="165"/>
      <c r="N966" s="165"/>
      <c r="O966" s="165"/>
    </row>
    <row r="967" spans="13:15">
      <c r="M967" s="165"/>
      <c r="N967" s="165"/>
      <c r="O967" s="165"/>
    </row>
    <row r="968" spans="13:15">
      <c r="M968" s="165"/>
      <c r="N968" s="165"/>
      <c r="O968" s="165"/>
    </row>
    <row r="969" spans="13:15">
      <c r="M969" s="165"/>
      <c r="N969" s="165"/>
      <c r="O969" s="165"/>
    </row>
    <row r="970" spans="13:15">
      <c r="M970" s="165"/>
      <c r="N970" s="165"/>
      <c r="O970" s="165"/>
    </row>
    <row r="971" spans="13:15">
      <c r="M971" s="165"/>
      <c r="N971" s="165"/>
      <c r="O971" s="165"/>
    </row>
    <row r="972" spans="13:15">
      <c r="M972" s="165"/>
      <c r="N972" s="165"/>
      <c r="O972" s="165"/>
    </row>
    <row r="973" spans="13:15">
      <c r="M973" s="165"/>
      <c r="N973" s="165"/>
      <c r="O973" s="165"/>
    </row>
    <row r="974" spans="13:15">
      <c r="M974" s="165"/>
      <c r="N974" s="165"/>
      <c r="O974" s="165"/>
    </row>
    <row r="975" spans="13:15">
      <c r="M975" s="165"/>
      <c r="N975" s="165"/>
      <c r="O975" s="165"/>
    </row>
    <row r="976" spans="13:15">
      <c r="M976" s="165"/>
      <c r="N976" s="165"/>
      <c r="O976" s="165"/>
    </row>
    <row r="977" spans="13:15">
      <c r="M977" s="165"/>
      <c r="N977" s="165"/>
      <c r="O977" s="165"/>
    </row>
    <row r="978" spans="13:15">
      <c r="M978" s="165"/>
      <c r="N978" s="165"/>
      <c r="O978" s="165"/>
    </row>
    <row r="979" spans="13:15">
      <c r="M979" s="165"/>
      <c r="N979" s="165"/>
      <c r="O979" s="165"/>
    </row>
    <row r="980" spans="13:15">
      <c r="M980" s="165"/>
      <c r="N980" s="165"/>
      <c r="O980" s="165"/>
    </row>
    <row r="981" spans="13:15">
      <c r="M981" s="165"/>
      <c r="N981" s="165"/>
      <c r="O981" s="165"/>
    </row>
    <row r="982" spans="13:15">
      <c r="M982" s="165"/>
      <c r="N982" s="165"/>
      <c r="O982" s="165"/>
    </row>
    <row r="983" spans="13:15">
      <c r="M983" s="165"/>
      <c r="N983" s="165"/>
      <c r="O983" s="165"/>
    </row>
    <row r="984" spans="13:15">
      <c r="M984" s="165"/>
      <c r="N984" s="165"/>
      <c r="O984" s="165"/>
    </row>
    <row r="985" spans="13:15">
      <c r="M985" s="165"/>
      <c r="N985" s="165"/>
      <c r="O985" s="165"/>
    </row>
    <row r="986" spans="13:15">
      <c r="M986" s="165"/>
      <c r="N986" s="165"/>
      <c r="O986" s="165"/>
    </row>
    <row r="987" spans="13:15">
      <c r="M987" s="165"/>
      <c r="N987" s="165"/>
      <c r="O987" s="165"/>
    </row>
    <row r="988" spans="13:15">
      <c r="M988" s="165"/>
      <c r="N988" s="165"/>
      <c r="O988" s="165"/>
    </row>
    <row r="989" spans="13:15">
      <c r="M989" s="165"/>
      <c r="N989" s="165"/>
      <c r="O989" s="165"/>
    </row>
    <row r="990" spans="13:15">
      <c r="M990" s="165"/>
      <c r="N990" s="165"/>
      <c r="O990" s="165"/>
    </row>
    <row r="991" spans="13:15">
      <c r="M991" s="165"/>
      <c r="N991" s="165"/>
      <c r="O991" s="165"/>
    </row>
    <row r="992" spans="13:15">
      <c r="M992" s="165"/>
      <c r="N992" s="165"/>
      <c r="O992" s="165"/>
    </row>
    <row r="993" spans="13:15">
      <c r="M993" s="165"/>
      <c r="N993" s="165"/>
      <c r="O993" s="165"/>
    </row>
    <row r="994" spans="13:15">
      <c r="M994" s="165"/>
      <c r="N994" s="165"/>
      <c r="O994" s="165"/>
    </row>
    <row r="995" spans="13:15">
      <c r="M995" s="165"/>
      <c r="N995" s="165"/>
      <c r="O995" s="165"/>
    </row>
    <row r="996" spans="13:15">
      <c r="M996" s="165"/>
      <c r="N996" s="165"/>
      <c r="O996" s="165"/>
    </row>
    <row r="997" spans="13:15">
      <c r="M997" s="165"/>
      <c r="N997" s="165"/>
      <c r="O997" s="165"/>
    </row>
    <row r="998" spans="13:15">
      <c r="M998" s="165"/>
      <c r="N998" s="165"/>
      <c r="O998" s="165"/>
    </row>
    <row r="999" spans="13:15">
      <c r="M999" s="165"/>
      <c r="N999" s="165"/>
      <c r="O999" s="165"/>
    </row>
    <row r="1000" spans="13:15">
      <c r="M1000" s="165"/>
      <c r="N1000" s="165"/>
      <c r="O1000" s="165"/>
    </row>
  </sheetData>
  <mergeCells count="3">
    <mergeCell ref="B1:AA1"/>
    <mergeCell ref="C3:M3"/>
    <mergeCell ref="Q3:AA3"/>
  </mergeCells>
  <hyperlinks>
    <hyperlink ref="Q57" r:id="rId1"/>
  </hyperlinks>
  <pageMargins left="0.7" right="0.7" top="0.75" bottom="0.75" header="0.3" footer="0.3"/>
  <pageSetup orientation="portrait" horizontalDpi="1200" verticalDpi="12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7"/>
  <sheetViews>
    <sheetView topLeftCell="E1" workbookViewId="0">
      <selection activeCell="Y18" sqref="Y18"/>
    </sheetView>
  </sheetViews>
  <sheetFormatPr defaultColWidth="14.42578125" defaultRowHeight="15"/>
  <cols>
    <col min="1" max="1" width="1.7109375" style="1" customWidth="1"/>
    <col min="2" max="2" width="44.85546875" style="1" customWidth="1"/>
    <col min="3" max="15" width="17.140625" style="1" customWidth="1"/>
    <col min="16" max="16" width="2.85546875" style="1" customWidth="1"/>
    <col min="17" max="29" width="17.140625" style="1" customWidth="1"/>
    <col min="30" max="31" width="8.7109375" style="1" customWidth="1"/>
    <col min="32" max="16384" width="14.42578125" style="1"/>
  </cols>
  <sheetData>
    <row r="1" spans="2:29" ht="39.75" customHeight="1">
      <c r="B1" s="211" t="s">
        <v>74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"/>
      <c r="AC1" s="2"/>
    </row>
    <row r="2" spans="2:29" ht="9.75" customHeight="1"/>
    <row r="3" spans="2:29" ht="23.25" customHeight="1">
      <c r="B3" s="45" t="s">
        <v>1</v>
      </c>
      <c r="C3" s="210" t="s">
        <v>2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4"/>
      <c r="O3" s="4"/>
      <c r="Q3" s="210" t="s">
        <v>3</v>
      </c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4"/>
      <c r="AC3" s="4"/>
    </row>
    <row r="4" spans="2:29" ht="21" customHeight="1">
      <c r="B4" s="6" t="s">
        <v>75</v>
      </c>
      <c r="C4" s="5">
        <v>2007</v>
      </c>
      <c r="D4" s="5">
        <v>2008</v>
      </c>
      <c r="E4" s="5">
        <v>2009</v>
      </c>
      <c r="F4" s="5">
        <v>2010</v>
      </c>
      <c r="G4" s="5">
        <v>2011</v>
      </c>
      <c r="H4" s="5">
        <v>2012</v>
      </c>
      <c r="I4" s="5">
        <v>2013</v>
      </c>
      <c r="J4" s="5">
        <v>2014</v>
      </c>
      <c r="K4" s="5">
        <v>2015</v>
      </c>
      <c r="L4" s="5">
        <v>2016</v>
      </c>
      <c r="M4" s="5">
        <v>2017</v>
      </c>
      <c r="N4" s="6">
        <v>2018</v>
      </c>
      <c r="O4" s="6">
        <v>2019</v>
      </c>
      <c r="Q4" s="6">
        <v>2007</v>
      </c>
      <c r="R4" s="6">
        <v>2008</v>
      </c>
      <c r="S4" s="6">
        <v>2009</v>
      </c>
      <c r="T4" s="6">
        <v>2010</v>
      </c>
      <c r="U4" s="6">
        <v>2011</v>
      </c>
      <c r="V4" s="6">
        <v>2012</v>
      </c>
      <c r="W4" s="6">
        <v>2013</v>
      </c>
      <c r="X4" s="6">
        <v>2014</v>
      </c>
      <c r="Y4" s="6">
        <v>2015</v>
      </c>
      <c r="Z4" s="6">
        <v>2016</v>
      </c>
      <c r="AA4" s="6">
        <v>2017</v>
      </c>
      <c r="AB4" s="46">
        <v>2018</v>
      </c>
      <c r="AC4" s="47">
        <v>2019</v>
      </c>
    </row>
    <row r="5" spans="2:29" ht="15.75" customHeight="1">
      <c r="B5" s="8" t="s">
        <v>5</v>
      </c>
      <c r="C5" s="9">
        <v>609564</v>
      </c>
      <c r="D5" s="9">
        <v>650947</v>
      </c>
      <c r="E5" s="9">
        <v>707045</v>
      </c>
      <c r="F5" s="9">
        <v>780684.82</v>
      </c>
      <c r="G5" s="9">
        <v>850506</v>
      </c>
      <c r="H5" s="9">
        <v>939096</v>
      </c>
      <c r="I5" s="9">
        <v>1069918.3999999999</v>
      </c>
      <c r="J5" s="9">
        <v>1203847</v>
      </c>
      <c r="K5" s="9">
        <v>1319865</v>
      </c>
      <c r="L5" s="9">
        <v>1327654.46</v>
      </c>
      <c r="M5" s="9">
        <v>1322435</v>
      </c>
      <c r="N5" s="8">
        <v>1337423.52131</v>
      </c>
      <c r="O5" s="9">
        <v>1291583</v>
      </c>
      <c r="Q5" s="9">
        <v>729832.12591456831</v>
      </c>
      <c r="R5" s="9">
        <v>752297.36467204173</v>
      </c>
      <c r="S5" s="9">
        <v>793329.75120525865</v>
      </c>
      <c r="T5" s="9">
        <v>857100.05894176941</v>
      </c>
      <c r="U5" s="9">
        <v>921772.45588164101</v>
      </c>
      <c r="V5" s="9">
        <v>1001757.5575212295</v>
      </c>
      <c r="W5" s="9">
        <v>1135630.9797700462</v>
      </c>
      <c r="X5" s="9">
        <v>1272694.4701376453</v>
      </c>
      <c r="Y5" s="9">
        <v>1388405.4602352162</v>
      </c>
      <c r="Z5" s="9">
        <v>1389651.1702790328</v>
      </c>
      <c r="AA5" s="9">
        <v>1367774.6839749999</v>
      </c>
      <c r="AB5" s="51">
        <v>1357484.87412965</v>
      </c>
      <c r="AC5" s="52">
        <v>1291583</v>
      </c>
    </row>
    <row r="6" spans="2:29">
      <c r="B6" s="14" t="s">
        <v>6</v>
      </c>
      <c r="C6" s="15">
        <v>555564</v>
      </c>
      <c r="D6" s="15">
        <v>589294</v>
      </c>
      <c r="E6" s="15">
        <v>642558</v>
      </c>
      <c r="F6" s="15">
        <v>706276.23</v>
      </c>
      <c r="G6" s="15">
        <v>774669</v>
      </c>
      <c r="H6" s="15">
        <v>855248</v>
      </c>
      <c r="I6" s="15">
        <v>973768</v>
      </c>
      <c r="J6" s="15">
        <v>1108130</v>
      </c>
      <c r="K6" s="15">
        <v>1218291</v>
      </c>
      <c r="L6" s="15">
        <v>1222280.69</v>
      </c>
      <c r="M6" s="15">
        <v>1221015</v>
      </c>
      <c r="N6" s="14">
        <v>1237136</v>
      </c>
      <c r="O6" s="15">
        <v>1194465</v>
      </c>
      <c r="Q6" s="15">
        <v>665177.82415234693</v>
      </c>
      <c r="R6" s="15">
        <v>681045.18988035305</v>
      </c>
      <c r="S6" s="15">
        <v>720973.03322270652</v>
      </c>
      <c r="T6" s="15">
        <v>775408.18375611654</v>
      </c>
      <c r="U6" s="15">
        <v>839580.8455500314</v>
      </c>
      <c r="V6" s="15">
        <v>912314.76606749091</v>
      </c>
      <c r="W6" s="15">
        <v>1033575.1847138234</v>
      </c>
      <c r="X6" s="15">
        <v>1171503.4578261429</v>
      </c>
      <c r="Y6" s="15">
        <v>1281556.7323593108</v>
      </c>
      <c r="Z6" s="15">
        <v>1279356.8224581294</v>
      </c>
      <c r="AA6" s="15">
        <v>1262877.4992749998</v>
      </c>
      <c r="AB6" s="96">
        <v>1255693.0399999998</v>
      </c>
      <c r="AC6" s="57">
        <v>1194465</v>
      </c>
    </row>
    <row r="7" spans="2:29">
      <c r="B7" s="19" t="s">
        <v>64</v>
      </c>
      <c r="C7" s="20">
        <v>521243</v>
      </c>
      <c r="D7" s="20">
        <v>542705</v>
      </c>
      <c r="E7" s="20">
        <v>573752</v>
      </c>
      <c r="F7" s="20">
        <v>622280.68000000005</v>
      </c>
      <c r="G7" s="20">
        <v>669271</v>
      </c>
      <c r="H7" s="20">
        <v>737770</v>
      </c>
      <c r="I7" s="20">
        <v>858445</v>
      </c>
      <c r="J7" s="20">
        <v>978872</v>
      </c>
      <c r="K7" s="20">
        <v>1054384</v>
      </c>
      <c r="L7" s="20">
        <v>1069452</v>
      </c>
      <c r="M7" s="20">
        <v>1080875</v>
      </c>
      <c r="N7" s="19">
        <v>1091004</v>
      </c>
      <c r="O7" s="20">
        <v>785633</v>
      </c>
      <c r="Q7" s="20">
        <v>624085.2261749173</v>
      </c>
      <c r="R7" s="20">
        <v>627202.43167929247</v>
      </c>
      <c r="S7" s="20">
        <v>643770.24293152418</v>
      </c>
      <c r="T7" s="20">
        <v>683190.95471374027</v>
      </c>
      <c r="U7" s="20">
        <v>725351.23011520412</v>
      </c>
      <c r="V7" s="20">
        <v>786997.99936581287</v>
      </c>
      <c r="W7" s="20">
        <v>911169.24097080424</v>
      </c>
      <c r="X7" s="20">
        <v>1034853.250764073</v>
      </c>
      <c r="Y7" s="20">
        <v>1109138.0578958062</v>
      </c>
      <c r="Z7" s="20">
        <v>1119391.5797618397</v>
      </c>
      <c r="AA7" s="20">
        <v>1117932.7993749999</v>
      </c>
      <c r="AB7" s="115">
        <v>1107369.0599999998</v>
      </c>
      <c r="AC7" s="68">
        <v>785633</v>
      </c>
    </row>
    <row r="8" spans="2:29">
      <c r="B8" s="26" t="s">
        <v>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0">
        <v>294371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9"/>
      <c r="AC8" s="30">
        <v>294371</v>
      </c>
    </row>
    <row r="9" spans="2:29">
      <c r="B9" s="26" t="s">
        <v>59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0">
        <v>2016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9"/>
      <c r="AC9" s="30">
        <v>2016</v>
      </c>
    </row>
    <row r="10" spans="2:29">
      <c r="B10" s="19" t="s">
        <v>10</v>
      </c>
      <c r="C10" s="31" t="s">
        <v>11</v>
      </c>
      <c r="D10" s="31" t="s">
        <v>11</v>
      </c>
      <c r="E10" s="31" t="s">
        <v>11</v>
      </c>
      <c r="F10" s="31" t="s">
        <v>11</v>
      </c>
      <c r="G10" s="31" t="s">
        <v>11</v>
      </c>
      <c r="H10" s="31" t="s">
        <v>11</v>
      </c>
      <c r="I10" s="31" t="s">
        <v>11</v>
      </c>
      <c r="J10" s="31" t="s">
        <v>11</v>
      </c>
      <c r="K10" s="31" t="s">
        <v>11</v>
      </c>
      <c r="L10" s="31" t="s">
        <v>11</v>
      </c>
      <c r="M10" s="20" t="s">
        <v>11</v>
      </c>
      <c r="N10" s="20" t="s">
        <v>11</v>
      </c>
      <c r="O10" s="20" t="s">
        <v>11</v>
      </c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6"/>
      <c r="AC10" s="133" t="s">
        <v>11</v>
      </c>
    </row>
    <row r="11" spans="2:29">
      <c r="B11" s="26" t="s">
        <v>12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0">
        <v>16852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9"/>
      <c r="AC11" s="30">
        <v>16852</v>
      </c>
    </row>
    <row r="12" spans="2:29">
      <c r="B12" s="19" t="s">
        <v>13</v>
      </c>
      <c r="C12" s="20">
        <v>2257</v>
      </c>
      <c r="D12" s="20">
        <v>3630</v>
      </c>
      <c r="E12" s="20">
        <v>4227</v>
      </c>
      <c r="F12" s="20">
        <v>4140</v>
      </c>
      <c r="G12" s="20">
        <v>4352</v>
      </c>
      <c r="H12" s="20">
        <v>4815</v>
      </c>
      <c r="I12" s="20">
        <v>7492</v>
      </c>
      <c r="J12" s="20">
        <v>10760</v>
      </c>
      <c r="K12" s="20">
        <v>11588</v>
      </c>
      <c r="L12" s="20">
        <v>7564.69</v>
      </c>
      <c r="M12" s="20">
        <v>8907</v>
      </c>
      <c r="N12" s="19">
        <v>10712</v>
      </c>
      <c r="O12" s="20">
        <v>13104</v>
      </c>
      <c r="Q12" s="20">
        <v>2702.3103532839546</v>
      </c>
      <c r="R12" s="20">
        <v>4195.1793828983182</v>
      </c>
      <c r="S12" s="20">
        <v>4742.845021667119</v>
      </c>
      <c r="T12" s="20">
        <v>4545.2327919209774</v>
      </c>
      <c r="U12" s="20">
        <v>4716.6671698928658</v>
      </c>
      <c r="V12" s="20">
        <v>5136.282807577415</v>
      </c>
      <c r="W12" s="20">
        <v>7952.1459771485252</v>
      </c>
      <c r="X12" s="20">
        <v>11375.359575328976</v>
      </c>
      <c r="Y12" s="20">
        <v>12189.763705534797</v>
      </c>
      <c r="Z12" s="20">
        <v>7917.9339414097976</v>
      </c>
      <c r="AA12" s="20">
        <v>9212.3764949999986</v>
      </c>
      <c r="AB12" s="115">
        <v>10872.679999999998</v>
      </c>
      <c r="AC12" s="68">
        <v>13104</v>
      </c>
    </row>
    <row r="13" spans="2:29">
      <c r="B13" s="26" t="s">
        <v>65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0">
        <v>43616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9"/>
      <c r="AC13" s="30">
        <v>43616</v>
      </c>
    </row>
    <row r="14" spans="2:29">
      <c r="B14" s="26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0">
        <v>26852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9"/>
      <c r="AC14" s="30">
        <v>26852</v>
      </c>
    </row>
    <row r="15" spans="2:29">
      <c r="B15" s="26" t="s">
        <v>60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0">
        <v>10576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9"/>
      <c r="AC15" s="30">
        <v>10576</v>
      </c>
    </row>
    <row r="16" spans="2:29">
      <c r="B16" s="19" t="s">
        <v>17</v>
      </c>
      <c r="C16" s="20">
        <v>440</v>
      </c>
      <c r="D16" s="20">
        <v>2805</v>
      </c>
      <c r="E16" s="20">
        <v>2554</v>
      </c>
      <c r="F16" s="20">
        <v>2424.6799999999998</v>
      </c>
      <c r="G16" s="20">
        <v>3133</v>
      </c>
      <c r="H16" s="20">
        <v>3467</v>
      </c>
      <c r="I16" s="20">
        <v>3410</v>
      </c>
      <c r="J16" s="20">
        <v>2931</v>
      </c>
      <c r="K16" s="20">
        <v>2468</v>
      </c>
      <c r="L16" s="20">
        <v>1986</v>
      </c>
      <c r="M16" s="20">
        <v>2040</v>
      </c>
      <c r="N16" s="19">
        <v>1198</v>
      </c>
      <c r="O16" s="20">
        <v>1446</v>
      </c>
      <c r="Q16" s="20">
        <v>526.81282917365536</v>
      </c>
      <c r="R16" s="20">
        <v>3241.7295231487005</v>
      </c>
      <c r="S16" s="20">
        <v>2865.6792489561917</v>
      </c>
      <c r="T16" s="20">
        <v>2662.0132961147233</v>
      </c>
      <c r="U16" s="20">
        <v>3395.5234933994366</v>
      </c>
      <c r="V16" s="20">
        <v>3698.3369665360119</v>
      </c>
      <c r="W16" s="20">
        <v>3619.4364364757703</v>
      </c>
      <c r="X16" s="20">
        <v>3098.6225757703746</v>
      </c>
      <c r="Y16" s="20">
        <v>2596.1629983827993</v>
      </c>
      <c r="Z16" s="20">
        <v>2078.7390901199997</v>
      </c>
      <c r="AA16" s="20">
        <v>2109.9413999999997</v>
      </c>
      <c r="AB16" s="115">
        <v>1215.9699999999998</v>
      </c>
      <c r="AC16" s="61">
        <v>1446</v>
      </c>
    </row>
    <row r="17" spans="2:29">
      <c r="B17" s="26" t="s">
        <v>18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9"/>
      <c r="AC17" s="111"/>
    </row>
    <row r="18" spans="2:29">
      <c r="B18" s="19" t="s">
        <v>19</v>
      </c>
      <c r="C18" s="20">
        <v>31624</v>
      </c>
      <c r="D18" s="20">
        <v>40154</v>
      </c>
      <c r="E18" s="20">
        <v>62025</v>
      </c>
      <c r="F18" s="20">
        <v>77430.880000000005</v>
      </c>
      <c r="G18" s="20">
        <v>97913</v>
      </c>
      <c r="H18" s="20">
        <v>109196</v>
      </c>
      <c r="I18" s="20">
        <v>104421</v>
      </c>
      <c r="J18" s="20">
        <v>115567</v>
      </c>
      <c r="K18" s="20">
        <v>149852</v>
      </c>
      <c r="L18" s="20">
        <v>143278</v>
      </c>
      <c r="M18" s="20">
        <v>129193</v>
      </c>
      <c r="N18" s="19">
        <v>134222</v>
      </c>
      <c r="O18" s="31" t="s">
        <v>11</v>
      </c>
      <c r="Q18" s="20">
        <v>37863.474794971989</v>
      </c>
      <c r="R18" s="20">
        <v>46405.849295013519</v>
      </c>
      <c r="S18" s="20">
        <v>69594.266020559036</v>
      </c>
      <c r="T18" s="20">
        <v>85009.993933163816</v>
      </c>
      <c r="U18" s="20">
        <v>106117.42477153496</v>
      </c>
      <c r="V18" s="20">
        <v>116482.14692756456</v>
      </c>
      <c r="W18" s="20">
        <v>110834.36132939484</v>
      </c>
      <c r="X18" s="20">
        <v>122176.22491097062</v>
      </c>
      <c r="Y18" s="20">
        <v>157633.79968948915</v>
      </c>
      <c r="Z18" s="20">
        <v>149968.56966475997</v>
      </c>
      <c r="AA18" s="20">
        <v>133622.38200499999</v>
      </c>
      <c r="AB18" s="115">
        <v>136235.32999999999</v>
      </c>
      <c r="AC18" s="133" t="s">
        <v>11</v>
      </c>
    </row>
    <row r="19" spans="2:29">
      <c r="B19" s="14" t="s">
        <v>20</v>
      </c>
      <c r="C19" s="15">
        <v>25514</v>
      </c>
      <c r="D19" s="15">
        <v>29185</v>
      </c>
      <c r="E19" s="15">
        <v>32049</v>
      </c>
      <c r="F19" s="15">
        <v>43018.79</v>
      </c>
      <c r="G19" s="15">
        <v>45208</v>
      </c>
      <c r="H19" s="15">
        <v>52148</v>
      </c>
      <c r="I19" s="15">
        <v>62072.4</v>
      </c>
      <c r="J19" s="15">
        <v>63898</v>
      </c>
      <c r="K19" s="15">
        <v>69880</v>
      </c>
      <c r="L19" s="15">
        <v>68005.460000000006</v>
      </c>
      <c r="M19" s="15">
        <v>69734</v>
      </c>
      <c r="N19" s="14">
        <v>70208</v>
      </c>
      <c r="O19" s="15">
        <v>65402</v>
      </c>
      <c r="Q19" s="15">
        <v>30547.960280765095</v>
      </c>
      <c r="R19" s="15">
        <v>33729.011099142539</v>
      </c>
      <c r="S19" s="15">
        <v>35960.123042207124</v>
      </c>
      <c r="T19" s="15">
        <v>47229.568834966718</v>
      </c>
      <c r="U19" s="15">
        <v>48996.114296074607</v>
      </c>
      <c r="V19" s="15">
        <v>55627.59623043552</v>
      </c>
      <c r="W19" s="15">
        <v>65884.781894281114</v>
      </c>
      <c r="X19" s="15">
        <v>67552.297968807703</v>
      </c>
      <c r="Y19" s="15">
        <v>73508.861558747973</v>
      </c>
      <c r="Z19" s="15">
        <v>71181.071522453189</v>
      </c>
      <c r="AA19" s="15">
        <v>72124.830189999993</v>
      </c>
      <c r="AB19" s="96">
        <v>71261.119999999995</v>
      </c>
      <c r="AC19" s="57">
        <v>65402</v>
      </c>
    </row>
    <row r="20" spans="2:29">
      <c r="B20" s="19" t="s">
        <v>21</v>
      </c>
      <c r="C20" s="20">
        <v>7042</v>
      </c>
      <c r="D20" s="20">
        <v>8490</v>
      </c>
      <c r="E20" s="20">
        <v>7830</v>
      </c>
      <c r="F20" s="20">
        <v>9087.1299999999992</v>
      </c>
      <c r="G20" s="20">
        <v>8730</v>
      </c>
      <c r="H20" s="20">
        <v>8827</v>
      </c>
      <c r="I20" s="20">
        <v>9552.4</v>
      </c>
      <c r="J20" s="20">
        <v>9828</v>
      </c>
      <c r="K20" s="20">
        <v>10850</v>
      </c>
      <c r="L20" s="20">
        <v>12504.36</v>
      </c>
      <c r="M20" s="20">
        <v>8922</v>
      </c>
      <c r="N20" s="19">
        <v>8082</v>
      </c>
      <c r="O20" s="20">
        <v>7328</v>
      </c>
      <c r="Q20" s="20">
        <v>8431.3998705474569</v>
      </c>
      <c r="R20" s="20">
        <v>9811.8658294233392</v>
      </c>
      <c r="S20" s="20">
        <v>8785.5397491491694</v>
      </c>
      <c r="T20" s="20">
        <v>9976.5993382726738</v>
      </c>
      <c r="U20" s="20">
        <v>9461.5129579882159</v>
      </c>
      <c r="V20" s="20">
        <v>9415.9851178579102</v>
      </c>
      <c r="W20" s="20">
        <v>10139.092262695351</v>
      </c>
      <c r="X20" s="20">
        <v>10390.058913227991</v>
      </c>
      <c r="Y20" s="20">
        <v>11413.439437784997</v>
      </c>
      <c r="Z20" s="20">
        <v>13088.268846391198</v>
      </c>
      <c r="AA20" s="20">
        <v>9227.89077</v>
      </c>
      <c r="AB20" s="115">
        <v>8203.23</v>
      </c>
      <c r="AC20" s="61">
        <v>7328</v>
      </c>
    </row>
    <row r="21" spans="2:29">
      <c r="B21" s="19" t="s">
        <v>22</v>
      </c>
      <c r="C21" s="20">
        <v>18439</v>
      </c>
      <c r="D21" s="20">
        <v>20595</v>
      </c>
      <c r="E21" s="20">
        <v>24168</v>
      </c>
      <c r="F21" s="20">
        <v>33773</v>
      </c>
      <c r="G21" s="20">
        <v>36387</v>
      </c>
      <c r="H21" s="20">
        <v>43257</v>
      </c>
      <c r="I21" s="20">
        <v>52235</v>
      </c>
      <c r="J21" s="20">
        <v>54018</v>
      </c>
      <c r="K21" s="20">
        <v>58980</v>
      </c>
      <c r="L21" s="20">
        <v>55432.1</v>
      </c>
      <c r="M21" s="20">
        <v>60747</v>
      </c>
      <c r="N21" s="19">
        <v>62056</v>
      </c>
      <c r="O21" s="20">
        <v>58039</v>
      </c>
      <c r="Q21" s="20">
        <v>22077.049448029615</v>
      </c>
      <c r="R21" s="20">
        <v>23801.575589749551</v>
      </c>
      <c r="S21" s="20">
        <v>27117.359470937055</v>
      </c>
      <c r="T21" s="20">
        <v>37078.779488296415</v>
      </c>
      <c r="U21" s="20">
        <v>39435.976174377691</v>
      </c>
      <c r="V21" s="20">
        <v>46143.34068689018</v>
      </c>
      <c r="W21" s="20">
        <v>55443.185413287938</v>
      </c>
      <c r="X21" s="20">
        <v>57107.26519889597</v>
      </c>
      <c r="Y21" s="20">
        <v>62042.825625857986</v>
      </c>
      <c r="Z21" s="20">
        <v>58020.580623081987</v>
      </c>
      <c r="AA21" s="20">
        <v>62829.710894999997</v>
      </c>
      <c r="AB21" s="115">
        <v>62986.84</v>
      </c>
      <c r="AC21" s="61">
        <v>58039</v>
      </c>
    </row>
    <row r="22" spans="2:29">
      <c r="B22" s="19" t="s">
        <v>23</v>
      </c>
      <c r="C22" s="20">
        <v>33</v>
      </c>
      <c r="D22" s="20">
        <v>100</v>
      </c>
      <c r="E22" s="20">
        <v>51</v>
      </c>
      <c r="F22" s="20">
        <v>158.66</v>
      </c>
      <c r="G22" s="20">
        <v>91</v>
      </c>
      <c r="H22" s="20">
        <v>64</v>
      </c>
      <c r="I22" s="20">
        <v>285</v>
      </c>
      <c r="J22" s="20">
        <v>52</v>
      </c>
      <c r="K22" s="20">
        <v>50</v>
      </c>
      <c r="L22" s="20">
        <v>69</v>
      </c>
      <c r="M22" s="20">
        <v>65</v>
      </c>
      <c r="N22" s="19">
        <v>69</v>
      </c>
      <c r="O22" s="20">
        <v>34</v>
      </c>
      <c r="Q22" s="20">
        <v>39.510962188024152</v>
      </c>
      <c r="R22" s="20">
        <v>115.56967996965064</v>
      </c>
      <c r="S22" s="20">
        <v>57.22382212089498</v>
      </c>
      <c r="T22" s="20">
        <v>174.19000839762856</v>
      </c>
      <c r="U22" s="20">
        <v>98.625163708697329</v>
      </c>
      <c r="V22" s="20">
        <v>68.270425687425657</v>
      </c>
      <c r="W22" s="20">
        <v>302.50421829782829</v>
      </c>
      <c r="X22" s="20">
        <v>54.973856683745979</v>
      </c>
      <c r="Y22" s="20">
        <v>52.596495104999988</v>
      </c>
      <c r="Z22" s="20">
        <v>72.222052979999987</v>
      </c>
      <c r="AA22" s="20">
        <v>67.228524999999991</v>
      </c>
      <c r="AB22" s="115">
        <v>70.034999999999997</v>
      </c>
      <c r="AC22" s="61">
        <v>34</v>
      </c>
    </row>
    <row r="23" spans="2:29">
      <c r="B23" s="14" t="s">
        <v>24</v>
      </c>
      <c r="C23" s="15">
        <v>4224</v>
      </c>
      <c r="D23" s="15">
        <v>4180</v>
      </c>
      <c r="E23" s="15">
        <v>4195</v>
      </c>
      <c r="F23" s="15">
        <v>4528.05</v>
      </c>
      <c r="G23" s="15">
        <v>4772</v>
      </c>
      <c r="H23" s="15">
        <v>3768</v>
      </c>
      <c r="I23" s="15">
        <v>4043</v>
      </c>
      <c r="J23" s="15">
        <v>3987</v>
      </c>
      <c r="K23" s="15">
        <v>3846</v>
      </c>
      <c r="L23" s="15">
        <v>4928</v>
      </c>
      <c r="M23" s="15">
        <v>2538</v>
      </c>
      <c r="N23" s="14">
        <v>2730</v>
      </c>
      <c r="O23" s="15">
        <v>2894</v>
      </c>
      <c r="Q23" s="15">
        <v>5057.4031600670914</v>
      </c>
      <c r="R23" s="15">
        <v>4830.8126227313969</v>
      </c>
      <c r="S23" s="15">
        <v>4706.9398783755769</v>
      </c>
      <c r="T23" s="15">
        <v>4971.2660249898026</v>
      </c>
      <c r="U23" s="15">
        <v>5171.8602331637767</v>
      </c>
      <c r="V23" s="15">
        <v>4019.4213123471854</v>
      </c>
      <c r="W23" s="15">
        <v>4291.3142265898941</v>
      </c>
      <c r="X23" s="15">
        <v>4215.0147422710625</v>
      </c>
      <c r="Y23" s="15">
        <v>4045.7224034765991</v>
      </c>
      <c r="Z23" s="15">
        <v>5158.1199577599991</v>
      </c>
      <c r="AA23" s="15">
        <v>2625.0153299999997</v>
      </c>
      <c r="AB23" s="96">
        <v>2770.95</v>
      </c>
      <c r="AC23" s="57">
        <v>2894</v>
      </c>
    </row>
    <row r="24" spans="2:29">
      <c r="B24" s="14" t="s">
        <v>25</v>
      </c>
      <c r="C24" s="15">
        <v>8300</v>
      </c>
      <c r="D24" s="15">
        <v>7500</v>
      </c>
      <c r="E24" s="15">
        <v>9614</v>
      </c>
      <c r="F24" s="35" t="s">
        <v>11</v>
      </c>
      <c r="G24" s="35" t="s">
        <v>11</v>
      </c>
      <c r="H24" s="35" t="s">
        <v>11</v>
      </c>
      <c r="I24" s="31" t="s">
        <v>11</v>
      </c>
      <c r="J24" s="31" t="s">
        <v>11</v>
      </c>
      <c r="K24" s="31" t="s">
        <v>11</v>
      </c>
      <c r="L24" s="31" t="s">
        <v>11</v>
      </c>
      <c r="M24" s="35" t="s">
        <v>11</v>
      </c>
      <c r="N24" s="14" t="s">
        <v>11</v>
      </c>
      <c r="O24" s="35" t="s">
        <v>11</v>
      </c>
      <c r="Q24" s="35">
        <v>9937.6056412303169</v>
      </c>
      <c r="R24" s="35">
        <v>8667.7259977237973</v>
      </c>
      <c r="S24" s="35">
        <v>10787.251487652633</v>
      </c>
      <c r="T24" s="35"/>
      <c r="U24" s="35"/>
      <c r="V24" s="35"/>
      <c r="W24" s="35"/>
      <c r="X24" s="35"/>
      <c r="Y24" s="35"/>
      <c r="Z24" s="35"/>
      <c r="AA24" s="35"/>
      <c r="AB24" s="118"/>
      <c r="AC24" s="133" t="s">
        <v>11</v>
      </c>
    </row>
    <row r="25" spans="2:29">
      <c r="B25" s="14" t="s">
        <v>26</v>
      </c>
      <c r="C25" s="35" t="s">
        <v>11</v>
      </c>
      <c r="D25" s="35" t="s">
        <v>11</v>
      </c>
      <c r="E25" s="35" t="s">
        <v>11</v>
      </c>
      <c r="F25" s="15">
        <v>8191</v>
      </c>
      <c r="G25" s="15">
        <v>6879</v>
      </c>
      <c r="H25" s="15">
        <v>6880</v>
      </c>
      <c r="I25" s="15">
        <v>5754</v>
      </c>
      <c r="J25" s="15">
        <v>5675</v>
      </c>
      <c r="K25" s="15">
        <v>5567</v>
      </c>
      <c r="L25" s="15">
        <v>7377</v>
      </c>
      <c r="M25" s="15">
        <v>6247</v>
      </c>
      <c r="N25" s="14">
        <v>5675</v>
      </c>
      <c r="O25" s="15">
        <v>5510</v>
      </c>
      <c r="Q25" s="35"/>
      <c r="R25" s="35"/>
      <c r="S25" s="35"/>
      <c r="T25" s="15">
        <v>8992.7540576388219</v>
      </c>
      <c r="U25" s="15">
        <v>7455.4121005728457</v>
      </c>
      <c r="V25" s="15">
        <v>7339.0707613982586</v>
      </c>
      <c r="W25" s="15">
        <v>6107.400954686681</v>
      </c>
      <c r="X25" s="15">
        <v>5999.5507053895853</v>
      </c>
      <c r="Y25" s="15">
        <v>5856.0937649906982</v>
      </c>
      <c r="Z25" s="15">
        <v>7721.4794903399979</v>
      </c>
      <c r="AA25" s="15">
        <v>6461.178394999999</v>
      </c>
      <c r="AB25" s="118">
        <v>5760.1249999999991</v>
      </c>
      <c r="AC25" s="57">
        <v>5510</v>
      </c>
    </row>
    <row r="26" spans="2:29">
      <c r="B26" s="14" t="s">
        <v>27</v>
      </c>
      <c r="C26" s="15">
        <v>15962</v>
      </c>
      <c r="D26" s="15">
        <v>20788</v>
      </c>
      <c r="E26" s="15">
        <v>18629</v>
      </c>
      <c r="F26" s="15">
        <v>18670.75</v>
      </c>
      <c r="G26" s="15">
        <v>18978</v>
      </c>
      <c r="H26" s="15">
        <v>21052</v>
      </c>
      <c r="I26" s="15">
        <v>24281</v>
      </c>
      <c r="J26" s="15">
        <v>22157</v>
      </c>
      <c r="K26" s="15">
        <v>22281</v>
      </c>
      <c r="L26" s="15">
        <v>25063.31</v>
      </c>
      <c r="M26" s="15">
        <v>22901</v>
      </c>
      <c r="N26" s="14">
        <v>21675</v>
      </c>
      <c r="O26" s="15">
        <v>23312</v>
      </c>
      <c r="Q26" s="15">
        <v>19111.332680158834</v>
      </c>
      <c r="R26" s="15">
        <v>24024.625072090974</v>
      </c>
      <c r="S26" s="15">
        <v>20902.403574316715</v>
      </c>
      <c r="T26" s="15">
        <v>20498.286268057629</v>
      </c>
      <c r="U26" s="15">
        <v>20568.223701798441</v>
      </c>
      <c r="V26" s="15">
        <v>22456.703149557576</v>
      </c>
      <c r="W26" s="15">
        <v>25772.297980665153</v>
      </c>
      <c r="X26" s="15">
        <v>23424.148895033843</v>
      </c>
      <c r="Y26" s="15">
        <v>23438.050148690094</v>
      </c>
      <c r="Z26" s="15">
        <v>26233.676850350195</v>
      </c>
      <c r="AA26" s="15">
        <v>23686.160784999996</v>
      </c>
      <c r="AB26" s="96">
        <v>22000.124999999996</v>
      </c>
      <c r="AC26" s="57">
        <v>23312</v>
      </c>
    </row>
    <row r="27" spans="2:29" ht="15.75" customHeight="1">
      <c r="B27" s="8" t="s">
        <v>28</v>
      </c>
      <c r="C27" s="9">
        <v>392636</v>
      </c>
      <c r="D27" s="9">
        <v>508026</v>
      </c>
      <c r="E27" s="9">
        <v>596344</v>
      </c>
      <c r="F27" s="9">
        <v>630912</v>
      </c>
      <c r="G27" s="9">
        <v>682873</v>
      </c>
      <c r="H27" s="9">
        <v>682886</v>
      </c>
      <c r="I27" s="9">
        <v>714008</v>
      </c>
      <c r="J27" s="9">
        <v>724046</v>
      </c>
      <c r="K27" s="9">
        <v>729021.67</v>
      </c>
      <c r="L27" s="9">
        <v>741533</v>
      </c>
      <c r="M27" s="9">
        <v>762878</v>
      </c>
      <c r="N27" s="8">
        <v>813018</v>
      </c>
      <c r="O27" s="9">
        <v>825276</v>
      </c>
      <c r="Q27" s="9">
        <v>470103.8227168803</v>
      </c>
      <c r="R27" s="9">
        <v>587124.02236261731</v>
      </c>
      <c r="S27" s="9">
        <v>669119.27409535286</v>
      </c>
      <c r="T27" s="9">
        <v>692667.12831315165</v>
      </c>
      <c r="U27" s="9">
        <v>740092.98260713485</v>
      </c>
      <c r="V27" s="9">
        <v>728451.84243723995</v>
      </c>
      <c r="W27" s="9">
        <v>757861.16455577465</v>
      </c>
      <c r="X27" s="9">
        <v>765453.86608537589</v>
      </c>
      <c r="Y27" s="9">
        <v>766879.69395187835</v>
      </c>
      <c r="Z27" s="9">
        <v>776159.93641185982</v>
      </c>
      <c r="AA27" s="9">
        <v>789033.27222999989</v>
      </c>
      <c r="AB27" s="51">
        <v>825213.2699999999</v>
      </c>
      <c r="AC27" s="52">
        <v>825276</v>
      </c>
    </row>
    <row r="28" spans="2:29">
      <c r="B28" s="14" t="s">
        <v>29</v>
      </c>
      <c r="C28" s="15">
        <v>392636</v>
      </c>
      <c r="D28" s="15">
        <v>508026</v>
      </c>
      <c r="E28" s="15">
        <v>596344</v>
      </c>
      <c r="F28" s="15">
        <v>630912</v>
      </c>
      <c r="G28" s="15">
        <v>682873</v>
      </c>
      <c r="H28" s="15">
        <v>682886</v>
      </c>
      <c r="I28" s="15">
        <v>714008</v>
      </c>
      <c r="J28" s="15">
        <v>724046</v>
      </c>
      <c r="K28" s="15">
        <v>729021.67</v>
      </c>
      <c r="L28" s="15">
        <v>741533</v>
      </c>
      <c r="M28" s="15">
        <v>762878</v>
      </c>
      <c r="N28" s="14">
        <v>813018</v>
      </c>
      <c r="O28" s="15">
        <v>825276</v>
      </c>
      <c r="Q28" s="15">
        <v>470103.8227168803</v>
      </c>
      <c r="R28" s="15">
        <v>587124.02236261731</v>
      </c>
      <c r="S28" s="15">
        <v>669119.27409535286</v>
      </c>
      <c r="T28" s="15">
        <v>692667.12831315165</v>
      </c>
      <c r="U28" s="15">
        <v>740092.98260713485</v>
      </c>
      <c r="V28" s="15">
        <v>728451.84243723995</v>
      </c>
      <c r="W28" s="15">
        <v>757861.16455577465</v>
      </c>
      <c r="X28" s="15">
        <v>765453.86608537589</v>
      </c>
      <c r="Y28" s="15">
        <v>766879.69395187835</v>
      </c>
      <c r="Z28" s="15">
        <v>776159.93641185982</v>
      </c>
      <c r="AA28" s="15">
        <v>789033.27222999989</v>
      </c>
      <c r="AB28" s="96">
        <v>825213.2699999999</v>
      </c>
      <c r="AC28" s="57">
        <v>825276</v>
      </c>
    </row>
    <row r="29" spans="2:29">
      <c r="B29" s="19" t="s">
        <v>30</v>
      </c>
      <c r="C29" s="20">
        <v>392636</v>
      </c>
      <c r="D29" s="20">
        <v>508026</v>
      </c>
      <c r="E29" s="20">
        <v>596344</v>
      </c>
      <c r="F29" s="20">
        <v>630912</v>
      </c>
      <c r="G29" s="20">
        <v>682873</v>
      </c>
      <c r="H29" s="20">
        <v>682886</v>
      </c>
      <c r="I29" s="20">
        <v>714008</v>
      </c>
      <c r="J29" s="20">
        <v>724046</v>
      </c>
      <c r="K29" s="20">
        <v>729021.67</v>
      </c>
      <c r="L29" s="20">
        <v>741533</v>
      </c>
      <c r="M29" s="20">
        <v>762878</v>
      </c>
      <c r="N29" s="19">
        <v>813018</v>
      </c>
      <c r="O29" s="20">
        <v>825276</v>
      </c>
      <c r="Q29" s="20">
        <v>470103.8227168803</v>
      </c>
      <c r="R29" s="20">
        <v>587124.02236261731</v>
      </c>
      <c r="S29" s="20">
        <v>669119.27409535286</v>
      </c>
      <c r="T29" s="20">
        <v>692667.12831315165</v>
      </c>
      <c r="U29" s="20">
        <v>740092.98260713485</v>
      </c>
      <c r="V29" s="20">
        <v>728451.84243723995</v>
      </c>
      <c r="W29" s="20">
        <v>757861.16455577465</v>
      </c>
      <c r="X29" s="20">
        <v>765453.86608537589</v>
      </c>
      <c r="Y29" s="20">
        <v>766879.69395187835</v>
      </c>
      <c r="Z29" s="20">
        <v>776159.93641185982</v>
      </c>
      <c r="AA29" s="20">
        <v>789033.27222999989</v>
      </c>
      <c r="AB29" s="115">
        <v>825213.2699999999</v>
      </c>
      <c r="AC29" s="61">
        <v>825276</v>
      </c>
    </row>
    <row r="30" spans="2:29">
      <c r="B30" s="19" t="s">
        <v>31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20"/>
      <c r="N30" s="19">
        <v>0</v>
      </c>
      <c r="O30" s="69">
        <v>0</v>
      </c>
      <c r="Q30" s="69">
        <v>0</v>
      </c>
      <c r="R30" s="69">
        <v>0</v>
      </c>
      <c r="S30" s="69">
        <v>0</v>
      </c>
      <c r="T30" s="69">
        <v>0</v>
      </c>
      <c r="U30" s="69">
        <v>0</v>
      </c>
      <c r="V30" s="69">
        <v>0</v>
      </c>
      <c r="W30" s="69">
        <v>0</v>
      </c>
      <c r="X30" s="69">
        <v>0</v>
      </c>
      <c r="Y30" s="69">
        <v>0</v>
      </c>
      <c r="Z30" s="69">
        <v>0</v>
      </c>
      <c r="AA30" s="20">
        <v>0</v>
      </c>
      <c r="AB30" s="77">
        <v>0</v>
      </c>
      <c r="AC30" s="61">
        <v>0</v>
      </c>
    </row>
    <row r="31" spans="2:29" ht="15.75" customHeight="1">
      <c r="B31" s="8" t="s">
        <v>32</v>
      </c>
      <c r="C31" s="9">
        <v>255610</v>
      </c>
      <c r="D31" s="9">
        <v>318163</v>
      </c>
      <c r="E31" s="9">
        <v>368772</v>
      </c>
      <c r="F31" s="9">
        <v>405324</v>
      </c>
      <c r="G31" s="9">
        <v>483380</v>
      </c>
      <c r="H31" s="9">
        <v>495714</v>
      </c>
      <c r="I31" s="9">
        <v>589922.14</v>
      </c>
      <c r="J31" s="9">
        <v>613464</v>
      </c>
      <c r="K31" s="9">
        <v>610426.52</v>
      </c>
      <c r="L31" s="9">
        <v>615204.76</v>
      </c>
      <c r="M31" s="9">
        <v>578897</v>
      </c>
      <c r="N31" s="8">
        <v>639890</v>
      </c>
      <c r="O31" s="9">
        <v>637340</v>
      </c>
      <c r="Q31" s="9">
        <v>306042.33469335915</v>
      </c>
      <c r="R31" s="9">
        <v>367699.96088183956</v>
      </c>
      <c r="S31" s="9">
        <v>413775.35943464085</v>
      </c>
      <c r="T31" s="9">
        <v>444998.0522107677</v>
      </c>
      <c r="U31" s="9">
        <v>523883.86410450679</v>
      </c>
      <c r="V31" s="9">
        <v>528790.71561275818</v>
      </c>
      <c r="W31" s="9">
        <v>626154.16076239315</v>
      </c>
      <c r="X31" s="9">
        <v>648547.7310891836</v>
      </c>
      <c r="Y31" s="9">
        <v>642125.90942284348</v>
      </c>
      <c r="Z31" s="9">
        <v>643932.61985895899</v>
      </c>
      <c r="AA31" s="9">
        <v>598744.48364499991</v>
      </c>
      <c r="AB31" s="51">
        <v>649488.35</v>
      </c>
      <c r="AC31" s="52">
        <v>637340</v>
      </c>
    </row>
    <row r="32" spans="2:29">
      <c r="B32" s="14" t="s">
        <v>33</v>
      </c>
      <c r="C32" s="15">
        <v>221329</v>
      </c>
      <c r="D32" s="15">
        <v>279040</v>
      </c>
      <c r="E32" s="15">
        <v>303746</v>
      </c>
      <c r="F32" s="15">
        <v>315740</v>
      </c>
      <c r="G32" s="15">
        <v>400225</v>
      </c>
      <c r="H32" s="15">
        <v>385948</v>
      </c>
      <c r="I32" s="15">
        <v>537027.68999999994</v>
      </c>
      <c r="J32" s="15">
        <v>571999</v>
      </c>
      <c r="K32" s="15">
        <v>575428.71</v>
      </c>
      <c r="L32" s="15">
        <v>578488.59</v>
      </c>
      <c r="M32" s="15">
        <v>547166</v>
      </c>
      <c r="N32" s="14">
        <v>605287</v>
      </c>
      <c r="O32" s="15">
        <v>605018</v>
      </c>
      <c r="Q32" s="15">
        <v>264997.62879130902</v>
      </c>
      <c r="R32" s="15">
        <v>322485.63498731313</v>
      </c>
      <c r="S32" s="15">
        <v>340813.86419477186</v>
      </c>
      <c r="T32" s="15">
        <v>346645.36273457232</v>
      </c>
      <c r="U32" s="15">
        <v>433761.05654190539</v>
      </c>
      <c r="V32" s="15">
        <v>411700.53520641493</v>
      </c>
      <c r="W32" s="15">
        <v>570011.02304469631</v>
      </c>
      <c r="X32" s="15">
        <v>604711.36633165414</v>
      </c>
      <c r="Y32" s="15">
        <v>605310.66657582903</v>
      </c>
      <c r="Z32" s="15">
        <v>605501.93616384757</v>
      </c>
      <c r="AA32" s="15">
        <v>565925.58630999993</v>
      </c>
      <c r="AB32" s="96">
        <v>614366.30499999993</v>
      </c>
      <c r="AC32" s="57">
        <v>605018</v>
      </c>
    </row>
    <row r="33" spans="2:29">
      <c r="B33" s="19" t="s">
        <v>34</v>
      </c>
      <c r="C33" s="20">
        <v>121558</v>
      </c>
      <c r="D33" s="20">
        <v>163714</v>
      </c>
      <c r="E33" s="20">
        <v>174903</v>
      </c>
      <c r="F33" s="20">
        <v>192912</v>
      </c>
      <c r="G33" s="20">
        <v>242745</v>
      </c>
      <c r="H33" s="20">
        <v>235429</v>
      </c>
      <c r="I33" s="20">
        <v>351016.08</v>
      </c>
      <c r="J33" s="20">
        <v>385406</v>
      </c>
      <c r="K33" s="20">
        <v>355079.45</v>
      </c>
      <c r="L33" s="20">
        <v>355937.96</v>
      </c>
      <c r="M33" s="31">
        <v>321719</v>
      </c>
      <c r="N33" s="19">
        <v>327145</v>
      </c>
      <c r="O33" s="31">
        <v>303398</v>
      </c>
      <c r="Q33" s="20">
        <v>145541.62247429817</v>
      </c>
      <c r="R33" s="20">
        <v>189203.74586551386</v>
      </c>
      <c r="S33" s="20">
        <v>196247.41491001754</v>
      </c>
      <c r="T33" s="20">
        <v>211794.67351571488</v>
      </c>
      <c r="U33" s="20">
        <v>263085.33367546962</v>
      </c>
      <c r="V33" s="20">
        <v>251138.09451820212</v>
      </c>
      <c r="W33" s="20">
        <v>372574.89435216831</v>
      </c>
      <c r="X33" s="20">
        <v>407447.19632799621</v>
      </c>
      <c r="Y33" s="20">
        <v>373518.69107622176</v>
      </c>
      <c r="Z33" s="20">
        <v>372558.98847410316</v>
      </c>
      <c r="AA33" s="31">
        <v>332749.13591499999</v>
      </c>
      <c r="AB33" s="115">
        <v>332052.17499999999</v>
      </c>
      <c r="AC33" s="61">
        <v>303398</v>
      </c>
    </row>
    <row r="34" spans="2:29">
      <c r="B34" s="19" t="s">
        <v>35</v>
      </c>
      <c r="C34" s="20">
        <v>46683</v>
      </c>
      <c r="D34" s="20">
        <v>62385</v>
      </c>
      <c r="E34" s="20">
        <v>77062</v>
      </c>
      <c r="F34" s="20">
        <v>53965</v>
      </c>
      <c r="G34" s="20">
        <v>91216</v>
      </c>
      <c r="H34" s="20">
        <v>88768</v>
      </c>
      <c r="I34" s="20">
        <v>97540.05</v>
      </c>
      <c r="J34" s="20">
        <v>101468</v>
      </c>
      <c r="K34" s="20">
        <v>125137.24</v>
      </c>
      <c r="L34" s="20">
        <v>129890.37</v>
      </c>
      <c r="M34" s="31">
        <v>126720</v>
      </c>
      <c r="N34" s="19">
        <v>166483</v>
      </c>
      <c r="O34" s="31">
        <v>168041</v>
      </c>
      <c r="Q34" s="20">
        <v>55893.643873440342</v>
      </c>
      <c r="R34" s="20">
        <v>72098.14484906655</v>
      </c>
      <c r="S34" s="20">
        <v>86466.317260400174</v>
      </c>
      <c r="T34" s="20">
        <v>59247.219230921626</v>
      </c>
      <c r="U34" s="20">
        <v>98859.26299837952</v>
      </c>
      <c r="V34" s="20">
        <v>94691.080428459391</v>
      </c>
      <c r="W34" s="20">
        <v>103530.79501045996</v>
      </c>
      <c r="X34" s="20">
        <v>107270.90942281418</v>
      </c>
      <c r="Y34" s="20">
        <v>131635.60462226416</v>
      </c>
      <c r="Z34" s="20">
        <v>135955.78527147535</v>
      </c>
      <c r="AA34" s="31">
        <v>131064.59519999998</v>
      </c>
      <c r="AB34" s="115">
        <v>168980.245</v>
      </c>
      <c r="AC34" s="61">
        <v>168041</v>
      </c>
    </row>
    <row r="35" spans="2:29">
      <c r="B35" s="19" t="s">
        <v>36</v>
      </c>
      <c r="C35" s="20">
        <v>43584</v>
      </c>
      <c r="D35" s="20">
        <v>34101</v>
      </c>
      <c r="E35" s="20">
        <v>45853</v>
      </c>
      <c r="F35" s="20">
        <v>53290</v>
      </c>
      <c r="G35" s="20">
        <v>52695</v>
      </c>
      <c r="H35" s="20">
        <v>50173</v>
      </c>
      <c r="I35" s="20">
        <v>59867.83</v>
      </c>
      <c r="J35" s="20">
        <v>60106</v>
      </c>
      <c r="K35" s="20">
        <v>68571.710000000006</v>
      </c>
      <c r="L35" s="20">
        <v>70757.22</v>
      </c>
      <c r="M35" s="31">
        <v>74423</v>
      </c>
      <c r="N35" s="19">
        <v>83535</v>
      </c>
      <c r="O35" s="31">
        <v>96370</v>
      </c>
      <c r="Q35" s="20">
        <v>52183.20533341953</v>
      </c>
      <c r="R35" s="20">
        <v>39410.416566450564</v>
      </c>
      <c r="S35" s="20">
        <v>51448.704229596027</v>
      </c>
      <c r="T35" s="20">
        <v>58506.148667021473</v>
      </c>
      <c r="U35" s="20">
        <v>57110.472545382487</v>
      </c>
      <c r="V35" s="20">
        <v>53520.813562737618</v>
      </c>
      <c r="W35" s="20">
        <v>63544.810931007982</v>
      </c>
      <c r="X35" s="20">
        <v>63543.435189100695</v>
      </c>
      <c r="Y35" s="20">
        <v>72132.63218712958</v>
      </c>
      <c r="Z35" s="20">
        <v>74061.328863152376</v>
      </c>
      <c r="AA35" s="31">
        <v>76974.592554999996</v>
      </c>
      <c r="AB35" s="115">
        <v>84788.024999999994</v>
      </c>
      <c r="AC35" s="61">
        <v>96370</v>
      </c>
    </row>
    <row r="36" spans="2:29">
      <c r="B36" s="19" t="s">
        <v>37</v>
      </c>
      <c r="C36" s="20">
        <v>9504</v>
      </c>
      <c r="D36" s="20">
        <v>18840</v>
      </c>
      <c r="E36" s="20">
        <v>5928</v>
      </c>
      <c r="F36" s="20">
        <v>15573</v>
      </c>
      <c r="G36" s="20">
        <v>13569</v>
      </c>
      <c r="H36" s="20">
        <v>11578</v>
      </c>
      <c r="I36" s="20">
        <v>28603.74</v>
      </c>
      <c r="J36" s="20">
        <v>25019</v>
      </c>
      <c r="K36" s="20">
        <v>26640.31</v>
      </c>
      <c r="L36" s="20">
        <v>21903.05</v>
      </c>
      <c r="M36" s="31">
        <v>24304</v>
      </c>
      <c r="N36" s="19">
        <v>28123</v>
      </c>
      <c r="O36" s="31">
        <v>37208</v>
      </c>
      <c r="Q36" s="20">
        <v>11379.157110150954</v>
      </c>
      <c r="R36" s="20">
        <v>21773.32770628218</v>
      </c>
      <c r="S36" s="20">
        <v>6651.4277947581459</v>
      </c>
      <c r="T36" s="20">
        <v>17097.321320914343</v>
      </c>
      <c r="U36" s="20">
        <v>14705.987322673782</v>
      </c>
      <c r="V36" s="20">
        <v>12350.546697015849</v>
      </c>
      <c r="W36" s="20">
        <v>30360.533365243242</v>
      </c>
      <c r="X36" s="20">
        <v>26449.825391743092</v>
      </c>
      <c r="Y36" s="20">
        <v>28023.738690213646</v>
      </c>
      <c r="Z36" s="20">
        <v>22925.844022080993</v>
      </c>
      <c r="AA36" s="31">
        <v>25137.262639999997</v>
      </c>
      <c r="AB36" s="115">
        <v>28544.844999999998</v>
      </c>
      <c r="AC36" s="61">
        <v>37208</v>
      </c>
    </row>
    <row r="37" spans="2:29">
      <c r="B37" s="19" t="s">
        <v>38</v>
      </c>
      <c r="C37" s="20">
        <v>28423</v>
      </c>
      <c r="D37" s="20">
        <v>35015</v>
      </c>
      <c r="E37" s="20">
        <v>37048</v>
      </c>
      <c r="F37" s="20">
        <v>50442</v>
      </c>
      <c r="G37" s="20">
        <v>96570</v>
      </c>
      <c r="H37" s="20">
        <v>92628</v>
      </c>
      <c r="I37" s="20">
        <v>135696</v>
      </c>
      <c r="J37" s="20">
        <v>144280</v>
      </c>
      <c r="K37" s="20">
        <v>139789.51</v>
      </c>
      <c r="L37" s="20">
        <v>139866.57</v>
      </c>
      <c r="M37" s="20">
        <v>124474</v>
      </c>
      <c r="N37" s="19">
        <v>126769</v>
      </c>
      <c r="O37" s="20">
        <v>160833</v>
      </c>
      <c r="Q37" s="20">
        <v>34030.911462733646</v>
      </c>
      <c r="R37" s="20">
        <v>40466.723441373171</v>
      </c>
      <c r="S37" s="20">
        <v>41569.179645782686</v>
      </c>
      <c r="T37" s="20">
        <v>55379.37982852124</v>
      </c>
      <c r="U37" s="20">
        <v>104661.89076207584</v>
      </c>
      <c r="V37" s="20">
        <v>98808.640477732246</v>
      </c>
      <c r="W37" s="20">
        <v>144030.21896891968</v>
      </c>
      <c r="X37" s="20">
        <v>152531.3085063629</v>
      </c>
      <c r="Y37" s="20">
        <v>147048.76556890694</v>
      </c>
      <c r="Z37" s="20">
        <v>146397.83809667936</v>
      </c>
      <c r="AA37" s="20">
        <v>128741.59108999999</v>
      </c>
      <c r="AB37" s="115">
        <v>128670.53499999999</v>
      </c>
      <c r="AC37" s="61">
        <v>160833</v>
      </c>
    </row>
    <row r="38" spans="2:29">
      <c r="B38" s="14" t="s">
        <v>39</v>
      </c>
      <c r="C38" s="15">
        <v>18540</v>
      </c>
      <c r="D38" s="15">
        <v>19203</v>
      </c>
      <c r="E38" s="15">
        <v>40288</v>
      </c>
      <c r="F38" s="15">
        <v>61808</v>
      </c>
      <c r="G38" s="15">
        <v>60266</v>
      </c>
      <c r="H38" s="15">
        <v>84720</v>
      </c>
      <c r="I38" s="15">
        <v>31933.53</v>
      </c>
      <c r="J38" s="15">
        <v>19382</v>
      </c>
      <c r="K38" s="15">
        <v>14766.54</v>
      </c>
      <c r="L38" s="15">
        <v>14757.5</v>
      </c>
      <c r="M38" s="15">
        <v>17103</v>
      </c>
      <c r="N38" s="14">
        <v>18169</v>
      </c>
      <c r="O38" s="15">
        <v>16900</v>
      </c>
      <c r="Q38" s="15">
        <v>22197.976938362659</v>
      </c>
      <c r="R38" s="15">
        <v>22192.845644572011</v>
      </c>
      <c r="S38" s="15">
        <v>45204.575404051313</v>
      </c>
      <c r="T38" s="15">
        <v>67857.910242283033</v>
      </c>
      <c r="U38" s="15">
        <v>65315.869407344544</v>
      </c>
      <c r="V38" s="15">
        <v>90372.976003729709</v>
      </c>
      <c r="W38" s="15">
        <v>33894.833439088594</v>
      </c>
      <c r="X38" s="15">
        <v>20490.447889314706</v>
      </c>
      <c r="Y38" s="15">
        <v>15533.364976555731</v>
      </c>
      <c r="Z38" s="15">
        <v>15446.622418149997</v>
      </c>
      <c r="AA38" s="15">
        <v>17689.376354999997</v>
      </c>
      <c r="AB38" s="96">
        <v>18441.535</v>
      </c>
      <c r="AC38" s="57">
        <v>16900</v>
      </c>
    </row>
    <row r="39" spans="2:29">
      <c r="B39" s="19" t="s">
        <v>40</v>
      </c>
      <c r="C39" s="20">
        <v>18540</v>
      </c>
      <c r="D39" s="20">
        <v>19203</v>
      </c>
      <c r="E39" s="20">
        <v>40288</v>
      </c>
      <c r="F39" s="20">
        <v>61808</v>
      </c>
      <c r="G39" s="20">
        <v>60266</v>
      </c>
      <c r="H39" s="20">
        <v>84720</v>
      </c>
      <c r="I39" s="20">
        <v>31933.53</v>
      </c>
      <c r="J39" s="20">
        <v>19382</v>
      </c>
      <c r="K39" s="20">
        <v>14766.54</v>
      </c>
      <c r="L39" s="20">
        <v>14757.5</v>
      </c>
      <c r="M39" s="20">
        <v>17103</v>
      </c>
      <c r="N39" s="19">
        <v>18169</v>
      </c>
      <c r="O39" s="20">
        <v>16900</v>
      </c>
      <c r="Q39" s="20">
        <v>22197.976938362659</v>
      </c>
      <c r="R39" s="20">
        <v>22192.845644572011</v>
      </c>
      <c r="S39" s="20">
        <v>45204.575404051313</v>
      </c>
      <c r="T39" s="20">
        <v>67857.910242283033</v>
      </c>
      <c r="U39" s="20">
        <v>65315.869407344544</v>
      </c>
      <c r="V39" s="20">
        <v>90372.976003729709</v>
      </c>
      <c r="W39" s="20">
        <v>33894.833439088594</v>
      </c>
      <c r="X39" s="20">
        <v>20490.447889314706</v>
      </c>
      <c r="Y39" s="20">
        <v>15533.364976555731</v>
      </c>
      <c r="Z39" s="20">
        <v>15446.622418149997</v>
      </c>
      <c r="AA39" s="20">
        <v>17689.376354999997</v>
      </c>
      <c r="AB39" s="115">
        <v>18441.535</v>
      </c>
      <c r="AC39" s="61">
        <v>16900</v>
      </c>
    </row>
    <row r="40" spans="2:29">
      <c r="B40" s="19" t="s">
        <v>41</v>
      </c>
      <c r="C40" s="20">
        <v>1087</v>
      </c>
      <c r="D40" s="20">
        <v>1580</v>
      </c>
      <c r="E40" s="20">
        <v>4029</v>
      </c>
      <c r="F40" s="20">
        <v>4133</v>
      </c>
      <c r="G40" s="20">
        <v>6539</v>
      </c>
      <c r="H40" s="20">
        <v>9319</v>
      </c>
      <c r="I40" s="20">
        <v>4848</v>
      </c>
      <c r="J40" s="20">
        <v>1787</v>
      </c>
      <c r="K40" s="20">
        <v>977.56</v>
      </c>
      <c r="L40" s="20">
        <v>1102.23</v>
      </c>
      <c r="M40" s="20">
        <v>1051</v>
      </c>
      <c r="N40" s="19">
        <v>1522</v>
      </c>
      <c r="O40" s="20">
        <v>1231</v>
      </c>
      <c r="Q40" s="20">
        <v>1301.4671484358257</v>
      </c>
      <c r="R40" s="20">
        <v>1826.0009435204802</v>
      </c>
      <c r="S40" s="20">
        <v>4520.6819475507036</v>
      </c>
      <c r="T40" s="20">
        <v>4537.5476157027533</v>
      </c>
      <c r="U40" s="20">
        <v>7086.9224779249653</v>
      </c>
      <c r="V40" s="20">
        <v>9940.8140153299955</v>
      </c>
      <c r="W40" s="20">
        <v>5145.7559659925319</v>
      </c>
      <c r="X40" s="20">
        <v>1889.1977287279628</v>
      </c>
      <c r="Y40" s="20">
        <v>1028.3245950968756</v>
      </c>
      <c r="Z40" s="20">
        <v>1153.7001950165998</v>
      </c>
      <c r="AA40" s="20">
        <v>1087.0335349999998</v>
      </c>
      <c r="AB40" s="115">
        <v>1544.83</v>
      </c>
      <c r="AC40" s="61">
        <v>1231</v>
      </c>
    </row>
    <row r="41" spans="2:29">
      <c r="B41" s="14" t="s">
        <v>42</v>
      </c>
      <c r="C41" s="35" t="s">
        <v>11</v>
      </c>
      <c r="D41" s="35" t="s">
        <v>11</v>
      </c>
      <c r="E41" s="35" t="s">
        <v>11</v>
      </c>
      <c r="F41" s="35" t="s">
        <v>11</v>
      </c>
      <c r="G41" s="35" t="s">
        <v>11</v>
      </c>
      <c r="H41" s="35" t="s">
        <v>11</v>
      </c>
      <c r="I41" s="31" t="s">
        <v>11</v>
      </c>
      <c r="J41" s="31" t="s">
        <v>11</v>
      </c>
      <c r="K41" s="31" t="s">
        <v>11</v>
      </c>
      <c r="L41" s="31" t="s">
        <v>11</v>
      </c>
      <c r="M41" s="15" t="s">
        <v>11</v>
      </c>
      <c r="N41" s="14" t="s">
        <v>11</v>
      </c>
      <c r="O41" s="15" t="s">
        <v>11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118"/>
      <c r="AC41" s="61" t="s">
        <v>11</v>
      </c>
    </row>
    <row r="42" spans="2:29">
      <c r="B42" s="14" t="s">
        <v>43</v>
      </c>
      <c r="C42" s="15">
        <v>15741</v>
      </c>
      <c r="D42" s="15">
        <v>19920</v>
      </c>
      <c r="E42" s="15">
        <v>24738</v>
      </c>
      <c r="F42" s="15">
        <v>27776</v>
      </c>
      <c r="G42" s="15">
        <v>22889</v>
      </c>
      <c r="H42" s="15">
        <v>25046</v>
      </c>
      <c r="I42" s="15">
        <v>20960.91</v>
      </c>
      <c r="J42" s="15">
        <v>22083</v>
      </c>
      <c r="K42" s="15">
        <v>20231.28</v>
      </c>
      <c r="L42" s="15">
        <v>21958.67</v>
      </c>
      <c r="M42" s="15">
        <v>14628</v>
      </c>
      <c r="N42" s="14">
        <v>16434</v>
      </c>
      <c r="O42" s="15">
        <v>15422</v>
      </c>
      <c r="Q42" s="15">
        <v>18846.728963687518</v>
      </c>
      <c r="R42" s="15">
        <v>23021.480249954409</v>
      </c>
      <c r="S42" s="15">
        <v>27756.919835817647</v>
      </c>
      <c r="T42" s="15">
        <v>30494.779233912333</v>
      </c>
      <c r="U42" s="15">
        <v>24806.938155256848</v>
      </c>
      <c r="V42" s="15">
        <v>26717.204402613486</v>
      </c>
      <c r="W42" s="15">
        <v>22248.293664425026</v>
      </c>
      <c r="X42" s="15">
        <v>23345.916868214663</v>
      </c>
      <c r="Y42" s="15">
        <v>21281.888389757682</v>
      </c>
      <c r="Z42" s="15">
        <v>22984.061276961391</v>
      </c>
      <c r="AA42" s="15">
        <v>15129.520979999999</v>
      </c>
      <c r="AB42" s="96">
        <v>16680.509999999998</v>
      </c>
      <c r="AC42" s="57">
        <v>15422</v>
      </c>
    </row>
    <row r="43" spans="2:29" ht="15.75" customHeight="1">
      <c r="B43" s="8" t="s">
        <v>44</v>
      </c>
      <c r="C43" s="9">
        <v>33000</v>
      </c>
      <c r="D43" s="9">
        <v>34200</v>
      </c>
      <c r="E43" s="9">
        <v>34100</v>
      </c>
      <c r="F43" s="9">
        <v>33500</v>
      </c>
      <c r="G43" s="9">
        <v>32800</v>
      </c>
      <c r="H43" s="9">
        <v>27700</v>
      </c>
      <c r="I43" s="9">
        <v>30000</v>
      </c>
      <c r="J43" s="9">
        <v>26900</v>
      </c>
      <c r="K43" s="9">
        <v>25099.99</v>
      </c>
      <c r="L43" s="9">
        <v>24015.7</v>
      </c>
      <c r="M43" s="9">
        <v>23152</v>
      </c>
      <c r="N43" s="8">
        <v>22554</v>
      </c>
      <c r="O43" s="9">
        <v>22474</v>
      </c>
      <c r="Q43" s="9">
        <v>39510.962188024147</v>
      </c>
      <c r="R43" s="9">
        <v>39524.830549620521</v>
      </c>
      <c r="S43" s="9">
        <v>38261.418320049386</v>
      </c>
      <c r="T43" s="9">
        <v>36779.057615785685</v>
      </c>
      <c r="U43" s="9">
        <v>35548.410655442553</v>
      </c>
      <c r="V43" s="9">
        <v>29548.293617838917</v>
      </c>
      <c r="W43" s="9">
        <v>31842.549294508241</v>
      </c>
      <c r="X43" s="9">
        <v>28438.39893832244</v>
      </c>
      <c r="Y43" s="9">
        <v>26403.430023410972</v>
      </c>
      <c r="Z43" s="9">
        <v>25137.147213793993</v>
      </c>
      <c r="AA43" s="9">
        <v>23945.766319999999</v>
      </c>
      <c r="AB43" s="51">
        <v>22892.309999999998</v>
      </c>
      <c r="AC43" s="52">
        <v>22474</v>
      </c>
    </row>
    <row r="44" spans="2:29">
      <c r="B44" s="14" t="s">
        <v>45</v>
      </c>
      <c r="C44" s="15">
        <v>33000</v>
      </c>
      <c r="D44" s="15">
        <v>34200</v>
      </c>
      <c r="E44" s="15">
        <v>34100</v>
      </c>
      <c r="F44" s="15">
        <v>33500</v>
      </c>
      <c r="G44" s="15">
        <v>32800</v>
      </c>
      <c r="H44" s="15">
        <v>27700</v>
      </c>
      <c r="I44" s="15">
        <v>30000</v>
      </c>
      <c r="J44" s="15">
        <v>26900</v>
      </c>
      <c r="K44" s="15">
        <v>25099.99</v>
      </c>
      <c r="L44" s="15">
        <v>24015.7</v>
      </c>
      <c r="M44" s="15">
        <v>23152</v>
      </c>
      <c r="N44" s="14">
        <v>22554</v>
      </c>
      <c r="O44" s="15">
        <v>22474</v>
      </c>
      <c r="Q44" s="15">
        <v>39510.962188024147</v>
      </c>
      <c r="R44" s="15">
        <v>39524.830549620521</v>
      </c>
      <c r="S44" s="15">
        <v>38261.418320049386</v>
      </c>
      <c r="T44" s="15">
        <v>36779.057615785685</v>
      </c>
      <c r="U44" s="15">
        <v>35548.410655442553</v>
      </c>
      <c r="V44" s="15">
        <v>29548.293617838917</v>
      </c>
      <c r="W44" s="15">
        <v>31842.549294508241</v>
      </c>
      <c r="X44" s="15">
        <v>28438.39893832244</v>
      </c>
      <c r="Y44" s="15">
        <v>26403.430023410972</v>
      </c>
      <c r="Z44" s="15">
        <v>25137.147213793993</v>
      </c>
      <c r="AA44" s="15">
        <v>23945.766319999999</v>
      </c>
      <c r="AB44" s="96">
        <v>22892.309999999998</v>
      </c>
      <c r="AC44" s="57">
        <v>22474</v>
      </c>
    </row>
    <row r="45" spans="2:29">
      <c r="B45" s="14" t="s">
        <v>46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/>
      <c r="M45" s="37"/>
      <c r="N45" s="14">
        <v>0</v>
      </c>
      <c r="O45" s="37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37">
        <v>0</v>
      </c>
      <c r="AB45" s="96">
        <v>0</v>
      </c>
      <c r="AC45" s="57">
        <v>0</v>
      </c>
    </row>
    <row r="46" spans="2:29" ht="15.75" customHeight="1">
      <c r="B46" s="8" t="s">
        <v>47</v>
      </c>
      <c r="C46" s="9">
        <v>154429</v>
      </c>
      <c r="D46" s="9">
        <v>1000</v>
      </c>
      <c r="E46" s="9">
        <v>78590</v>
      </c>
      <c r="F46" s="9">
        <v>74318</v>
      </c>
      <c r="G46" s="9">
        <v>64702</v>
      </c>
      <c r="H46" s="9">
        <v>59626</v>
      </c>
      <c r="I46" s="9">
        <v>42351</v>
      </c>
      <c r="J46" s="9">
        <v>48020</v>
      </c>
      <c r="K46" s="9">
        <v>47829</v>
      </c>
      <c r="L46" s="9">
        <v>44002</v>
      </c>
      <c r="M46" s="9">
        <v>60291</v>
      </c>
      <c r="N46" s="8">
        <v>55444</v>
      </c>
      <c r="O46" s="9">
        <v>80609</v>
      </c>
      <c r="Q46" s="9">
        <v>184898.13271922368</v>
      </c>
      <c r="R46" s="9">
        <v>1155.6967996965063</v>
      </c>
      <c r="S46" s="9">
        <v>88180.787852571302</v>
      </c>
      <c r="T46" s="9">
        <v>81592.418026565996</v>
      </c>
      <c r="U46" s="9">
        <v>70123.575189891591</v>
      </c>
      <c r="V46" s="9">
        <v>63604.568781850663</v>
      </c>
      <c r="W46" s="9">
        <v>44952.126839057288</v>
      </c>
      <c r="X46" s="9">
        <v>50766.242268336195</v>
      </c>
      <c r="Y46" s="9">
        <v>50312.755287540887</v>
      </c>
      <c r="Z46" s="9">
        <v>46056.735872839985</v>
      </c>
      <c r="AA46" s="9">
        <v>62358.076934999997</v>
      </c>
      <c r="AB46" s="51">
        <v>56275.659999999996</v>
      </c>
      <c r="AC46" s="52">
        <v>80609</v>
      </c>
    </row>
    <row r="47" spans="2:29">
      <c r="B47" s="14" t="s">
        <v>48</v>
      </c>
      <c r="C47" s="15">
        <v>101507</v>
      </c>
      <c r="D47" s="37">
        <v>0</v>
      </c>
      <c r="E47" s="15">
        <v>875</v>
      </c>
      <c r="F47" s="15">
        <v>376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15"/>
      <c r="N47" s="14">
        <v>0</v>
      </c>
      <c r="O47" s="15" t="s">
        <v>61</v>
      </c>
      <c r="Q47" s="15">
        <v>121534.5223884778</v>
      </c>
      <c r="R47" s="15">
        <v>0</v>
      </c>
      <c r="S47" s="15">
        <v>981.78126187810005</v>
      </c>
      <c r="T47" s="15">
        <v>412.80375115031097</v>
      </c>
      <c r="U47" s="94">
        <v>0</v>
      </c>
      <c r="V47" s="94">
        <v>0</v>
      </c>
      <c r="W47" s="94">
        <v>0</v>
      </c>
      <c r="X47" s="94">
        <v>0</v>
      </c>
      <c r="Y47" s="94">
        <v>0</v>
      </c>
      <c r="Z47" s="94">
        <v>0</v>
      </c>
      <c r="AA47" s="15">
        <v>0</v>
      </c>
      <c r="AB47" s="96">
        <v>0</v>
      </c>
      <c r="AC47" s="61" t="s">
        <v>61</v>
      </c>
    </row>
    <row r="48" spans="2:29">
      <c r="B48" s="14" t="s">
        <v>49</v>
      </c>
      <c r="C48" s="15">
        <v>52922</v>
      </c>
      <c r="D48" s="15">
        <v>1000</v>
      </c>
      <c r="E48" s="15">
        <v>77715</v>
      </c>
      <c r="F48" s="15">
        <v>73942</v>
      </c>
      <c r="G48" s="15">
        <v>64702</v>
      </c>
      <c r="H48" s="15">
        <v>69734</v>
      </c>
      <c r="I48" s="15">
        <v>62830</v>
      </c>
      <c r="J48" s="15">
        <v>68602</v>
      </c>
      <c r="K48" s="15">
        <v>68418</v>
      </c>
      <c r="L48" s="15">
        <v>64737</v>
      </c>
      <c r="M48" s="15">
        <v>81328</v>
      </c>
      <c r="N48" s="14">
        <v>77050</v>
      </c>
      <c r="O48" s="15">
        <v>80609</v>
      </c>
      <c r="Q48" s="15">
        <v>63363.610330745876</v>
      </c>
      <c r="R48" s="15">
        <v>1155.6967996965063</v>
      </c>
      <c r="S48" s="15">
        <v>87199.0065906932</v>
      </c>
      <c r="T48" s="15">
        <v>81179.614275415675</v>
      </c>
      <c r="U48" s="15">
        <v>70123.575189891591</v>
      </c>
      <c r="V48" s="15">
        <v>74387.029138858445</v>
      </c>
      <c r="W48" s="15">
        <v>66688.91240579843</v>
      </c>
      <c r="X48" s="15">
        <v>72525.317619583497</v>
      </c>
      <c r="Y48" s="15">
        <v>71970.94004187778</v>
      </c>
      <c r="Z48" s="15">
        <v>67759.986141539979</v>
      </c>
      <c r="AA48" s="15">
        <v>84116.33047999999</v>
      </c>
      <c r="AB48" s="96">
        <v>78205.749999999985</v>
      </c>
      <c r="AC48" s="57">
        <v>80609</v>
      </c>
    </row>
    <row r="49" spans="2:29">
      <c r="B49" s="14" t="s">
        <v>50</v>
      </c>
      <c r="C49" s="35" t="s">
        <v>11</v>
      </c>
      <c r="D49" s="35" t="s">
        <v>11</v>
      </c>
      <c r="E49" s="35" t="s">
        <v>11</v>
      </c>
      <c r="F49" s="35" t="s">
        <v>11</v>
      </c>
      <c r="G49" s="35" t="s">
        <v>11</v>
      </c>
      <c r="H49" s="15">
        <v>-10108</v>
      </c>
      <c r="I49" s="15">
        <v>-20479</v>
      </c>
      <c r="J49" s="15">
        <v>-20582</v>
      </c>
      <c r="K49" s="15">
        <v>-20589</v>
      </c>
      <c r="L49" s="15">
        <v>-20735</v>
      </c>
      <c r="M49" s="15">
        <v>-21037</v>
      </c>
      <c r="N49" s="14">
        <v>-21605</v>
      </c>
      <c r="O49" s="15" t="s">
        <v>61</v>
      </c>
      <c r="P49" s="39"/>
      <c r="Q49" s="35"/>
      <c r="R49" s="35"/>
      <c r="S49" s="35"/>
      <c r="T49" s="35"/>
      <c r="U49" s="35"/>
      <c r="V49" s="35">
        <v>-10782.460357007789</v>
      </c>
      <c r="W49" s="15">
        <v>-21736.785566741142</v>
      </c>
      <c r="X49" s="15">
        <v>-21759.075351247306</v>
      </c>
      <c r="Y49" s="15">
        <v>-21658.184754336893</v>
      </c>
      <c r="Z49" s="15">
        <v>-21703.250268699994</v>
      </c>
      <c r="AA49" s="15">
        <v>-21758.253545</v>
      </c>
      <c r="AB49" s="118">
        <v>-21929.074999999997</v>
      </c>
      <c r="AC49" s="57" t="s">
        <v>61</v>
      </c>
    </row>
    <row r="50" spans="2:29" ht="15.75" customHeight="1">
      <c r="B50" s="8" t="s">
        <v>51</v>
      </c>
      <c r="C50" s="9">
        <v>90472</v>
      </c>
      <c r="D50" s="9">
        <v>137391</v>
      </c>
      <c r="E50" s="9">
        <v>110160</v>
      </c>
      <c r="F50" s="9">
        <v>88027</v>
      </c>
      <c r="G50" s="9">
        <v>93311</v>
      </c>
      <c r="H50" s="9">
        <v>106400</v>
      </c>
      <c r="I50" s="9">
        <v>114326</v>
      </c>
      <c r="J50" s="9">
        <v>81650</v>
      </c>
      <c r="K50" s="9">
        <v>93579</v>
      </c>
      <c r="L50" s="9">
        <v>94590.73</v>
      </c>
      <c r="M50" s="9">
        <v>96982</v>
      </c>
      <c r="N50" s="8">
        <v>63304</v>
      </c>
      <c r="O50" s="9">
        <v>111643</v>
      </c>
      <c r="Q50" s="9">
        <v>108322.29609317942</v>
      </c>
      <c r="R50" s="9">
        <v>158782.33900710271</v>
      </c>
      <c r="S50" s="9">
        <v>123603.45578113315</v>
      </c>
      <c r="T50" s="9">
        <v>96643.286708799002</v>
      </c>
      <c r="U50" s="9">
        <v>101129.80934969513</v>
      </c>
      <c r="V50" s="9">
        <v>113499.58270534515</v>
      </c>
      <c r="W50" s="9">
        <v>121347.70968813164</v>
      </c>
      <c r="X50" s="9">
        <v>86319.526888997294</v>
      </c>
      <c r="Y50" s="9">
        <v>98438.548308615878</v>
      </c>
      <c r="Z50" s="9">
        <v>99007.77845618657</v>
      </c>
      <c r="AA50" s="9">
        <v>100307.02786999999</v>
      </c>
      <c r="AB50" s="51">
        <v>64253.55999999999</v>
      </c>
      <c r="AC50" s="52">
        <v>111643</v>
      </c>
    </row>
    <row r="51" spans="2:29">
      <c r="B51" s="14" t="s">
        <v>52</v>
      </c>
      <c r="C51" s="15">
        <v>6487</v>
      </c>
      <c r="D51" s="15">
        <v>-7316</v>
      </c>
      <c r="E51" s="15">
        <v>16521</v>
      </c>
      <c r="F51" s="15">
        <v>9240</v>
      </c>
      <c r="G51" s="15">
        <v>19382</v>
      </c>
      <c r="H51" s="15">
        <v>20047</v>
      </c>
      <c r="I51" s="15">
        <v>0</v>
      </c>
      <c r="J51" s="15">
        <v>5056</v>
      </c>
      <c r="K51" s="15">
        <v>65</v>
      </c>
      <c r="L51" s="15">
        <v>10232</v>
      </c>
      <c r="M51" s="15">
        <v>11971</v>
      </c>
      <c r="N51" s="14">
        <v>-10377</v>
      </c>
      <c r="O51" s="15">
        <v>20894</v>
      </c>
      <c r="Q51" s="15">
        <v>7766.897324657959</v>
      </c>
      <c r="R51" s="15">
        <v>-8455.0777865796408</v>
      </c>
      <c r="S51" s="15">
        <v>18537.152259986389</v>
      </c>
      <c r="T51" s="15">
        <v>10144.432608055515</v>
      </c>
      <c r="U51" s="15">
        <v>21006.076076944744</v>
      </c>
      <c r="V51" s="15">
        <v>21384.64412118472</v>
      </c>
      <c r="W51" s="15">
        <v>0</v>
      </c>
      <c r="X51" s="15">
        <v>5345.1503729426859</v>
      </c>
      <c r="Y51" s="15">
        <v>68.37544363649998</v>
      </c>
      <c r="Z51" s="15">
        <v>10709.797769439998</v>
      </c>
      <c r="AA51" s="15">
        <v>12381.425734999999</v>
      </c>
      <c r="AB51" s="96">
        <v>-10532.654999999999</v>
      </c>
      <c r="AC51" s="57">
        <v>20894</v>
      </c>
    </row>
    <row r="52" spans="2:29">
      <c r="B52" s="14" t="s">
        <v>53</v>
      </c>
      <c r="C52" s="15">
        <v>2000</v>
      </c>
      <c r="D52" s="15">
        <v>2020</v>
      </c>
      <c r="E52" s="15">
        <v>2000</v>
      </c>
      <c r="F52" s="15">
        <v>100</v>
      </c>
      <c r="G52" s="15">
        <v>44</v>
      </c>
      <c r="H52" s="15">
        <v>2000</v>
      </c>
      <c r="I52" s="15">
        <v>2647</v>
      </c>
      <c r="J52" s="15">
        <v>2876</v>
      </c>
      <c r="K52" s="15">
        <v>2842</v>
      </c>
      <c r="L52" s="15">
        <v>3710.73</v>
      </c>
      <c r="M52" s="37">
        <v>3620</v>
      </c>
      <c r="N52" s="14">
        <v>3909</v>
      </c>
      <c r="O52" s="15">
        <v>4184</v>
      </c>
      <c r="Q52" s="37">
        <v>2394.6037689711607</v>
      </c>
      <c r="R52" s="37">
        <v>2334.5075353869429</v>
      </c>
      <c r="S52" s="37">
        <v>2244.0714557213719</v>
      </c>
      <c r="T52" s="37">
        <v>109.7882316889125</v>
      </c>
      <c r="U52" s="37">
        <v>47.686892342666845</v>
      </c>
      <c r="V52" s="37">
        <v>2133.4508027320517</v>
      </c>
      <c r="W52" s="37">
        <v>2809.5742660854439</v>
      </c>
      <c r="X52" s="37">
        <v>3040.4771504317969</v>
      </c>
      <c r="Y52" s="37">
        <v>2989.5847817681993</v>
      </c>
      <c r="Z52" s="37">
        <v>3884.0078065865991</v>
      </c>
      <c r="AA52" s="37">
        <v>3744.1116999999995</v>
      </c>
      <c r="AB52" s="122">
        <v>3967.6349999999998</v>
      </c>
      <c r="AC52" s="57">
        <v>4184</v>
      </c>
    </row>
    <row r="53" spans="2:29">
      <c r="B53" s="14" t="s">
        <v>54</v>
      </c>
      <c r="C53" s="15">
        <v>15353</v>
      </c>
      <c r="D53" s="15">
        <v>16609</v>
      </c>
      <c r="E53" s="15">
        <v>18357</v>
      </c>
      <c r="F53" s="15">
        <v>19367</v>
      </c>
      <c r="G53" s="15">
        <v>22549</v>
      </c>
      <c r="H53" s="15">
        <v>22551</v>
      </c>
      <c r="I53" s="15">
        <v>22790</v>
      </c>
      <c r="J53" s="15">
        <v>22937</v>
      </c>
      <c r="K53" s="15">
        <v>22889</v>
      </c>
      <c r="L53" s="15">
        <v>23156</v>
      </c>
      <c r="M53" s="15">
        <v>24148</v>
      </c>
      <c r="N53" s="14">
        <v>23686</v>
      </c>
      <c r="O53" s="15">
        <v>21001</v>
      </c>
      <c r="Q53" s="15">
        <v>18382.175832507113</v>
      </c>
      <c r="R53" s="15">
        <v>19194.968146159274</v>
      </c>
      <c r="S53" s="15">
        <v>20597.20985633861</v>
      </c>
      <c r="T53" s="15">
        <v>21262.686831191684</v>
      </c>
      <c r="U53" s="15">
        <v>24438.448532608971</v>
      </c>
      <c r="V53" s="15">
        <v>24055.724526205249</v>
      </c>
      <c r="W53" s="15">
        <v>24189.723280728096</v>
      </c>
      <c r="X53" s="15">
        <v>24248.756745290029</v>
      </c>
      <c r="Y53" s="15">
        <v>24077.623529166893</v>
      </c>
      <c r="Z53" s="15">
        <v>24237.302301519994</v>
      </c>
      <c r="AA53" s="15">
        <v>24975.914179999996</v>
      </c>
      <c r="AB53" s="96">
        <v>24041.289999999997</v>
      </c>
      <c r="AC53" s="57">
        <v>21001</v>
      </c>
    </row>
    <row r="54" spans="2:29">
      <c r="B54" s="14" t="s">
        <v>55</v>
      </c>
      <c r="C54" s="15">
        <v>66632</v>
      </c>
      <c r="D54" s="15">
        <v>126078</v>
      </c>
      <c r="E54" s="15">
        <v>73282</v>
      </c>
      <c r="F54" s="15">
        <v>59320</v>
      </c>
      <c r="G54" s="15">
        <v>51336</v>
      </c>
      <c r="H54" s="15">
        <v>61802</v>
      </c>
      <c r="I54" s="15">
        <v>88889</v>
      </c>
      <c r="J54" s="15">
        <v>50781</v>
      </c>
      <c r="K54" s="15">
        <v>67783</v>
      </c>
      <c r="L54" s="15">
        <v>57492</v>
      </c>
      <c r="M54" s="15">
        <v>57243</v>
      </c>
      <c r="N54" s="14">
        <v>46085</v>
      </c>
      <c r="O54" s="15">
        <v>65564</v>
      </c>
      <c r="Q54" s="15">
        <v>79778.619167043187</v>
      </c>
      <c r="R54" s="15">
        <v>145707.94111213615</v>
      </c>
      <c r="S54" s="15">
        <v>82225.022209086776</v>
      </c>
      <c r="T54" s="15">
        <v>65126.379037862891</v>
      </c>
      <c r="U54" s="15">
        <v>55637.597847798752</v>
      </c>
      <c r="V54" s="15">
        <v>65925.763255223137</v>
      </c>
      <c r="W54" s="15">
        <v>94348.412141318098</v>
      </c>
      <c r="X54" s="15">
        <v>53685.142620332786</v>
      </c>
      <c r="Y54" s="15">
        <v>71302.964554044287</v>
      </c>
      <c r="Z54" s="15">
        <v>60176.670578639983</v>
      </c>
      <c r="AA54" s="15">
        <v>59205.576254999993</v>
      </c>
      <c r="AB54" s="96">
        <v>46776.274999999994</v>
      </c>
      <c r="AC54" s="57">
        <v>65564</v>
      </c>
    </row>
    <row r="55" spans="2:29" ht="18.75" customHeight="1">
      <c r="B55" s="40" t="s">
        <v>56</v>
      </c>
      <c r="C55" s="41">
        <v>1535711</v>
      </c>
      <c r="D55" s="41">
        <v>1649727</v>
      </c>
      <c r="E55" s="41">
        <v>1895011</v>
      </c>
      <c r="F55" s="41">
        <v>2012765.82</v>
      </c>
      <c r="G55" s="41">
        <v>2207572</v>
      </c>
      <c r="H55" s="41">
        <v>2311422</v>
      </c>
      <c r="I55" s="41">
        <v>2560525.54</v>
      </c>
      <c r="J55" s="41">
        <v>2697927</v>
      </c>
      <c r="K55" s="41">
        <v>2825821.19</v>
      </c>
      <c r="L55" s="41">
        <v>2847000.65</v>
      </c>
      <c r="M55" s="41">
        <v>2844635</v>
      </c>
      <c r="N55" s="40">
        <v>2931634</v>
      </c>
      <c r="O55" s="41">
        <v>2968926</v>
      </c>
      <c r="Q55" s="41">
        <v>1838709.674325235</v>
      </c>
      <c r="R55" s="41">
        <v>1906584.2142729184</v>
      </c>
      <c r="S55" s="41">
        <v>2126270.046689006</v>
      </c>
      <c r="T55" s="41">
        <v>2209780.0018168394</v>
      </c>
      <c r="U55" s="41">
        <v>2392551.097788312</v>
      </c>
      <c r="V55" s="41">
        <v>2465652.5606762622</v>
      </c>
      <c r="W55" s="41">
        <v>2717788.6909099114</v>
      </c>
      <c r="X55" s="41">
        <v>2852220.2354078605</v>
      </c>
      <c r="Y55" s="41">
        <v>2972565.8077488048</v>
      </c>
      <c r="Z55" s="41">
        <v>2979945.388092672</v>
      </c>
      <c r="AA55" s="41">
        <v>2942163.3109749998</v>
      </c>
      <c r="AB55" s="100">
        <v>2975608.51</v>
      </c>
      <c r="AC55" s="101">
        <v>2968926</v>
      </c>
    </row>
    <row r="56" spans="2:29">
      <c r="Q56" s="199" t="s">
        <v>80</v>
      </c>
    </row>
    <row r="57" spans="2:29">
      <c r="Q57" s="198" t="s">
        <v>79</v>
      </c>
    </row>
  </sheetData>
  <mergeCells count="3">
    <mergeCell ref="B1:AA1"/>
    <mergeCell ref="C3:M3"/>
    <mergeCell ref="Q3:AA3"/>
  </mergeCells>
  <hyperlinks>
    <hyperlink ref="Q57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7"/>
  <sheetViews>
    <sheetView topLeftCell="H1" zoomScale="90" zoomScaleNormal="90" workbookViewId="0">
      <selection activeCell="Y22" sqref="Y22"/>
    </sheetView>
  </sheetViews>
  <sheetFormatPr defaultColWidth="14.42578125" defaultRowHeight="15"/>
  <cols>
    <col min="1" max="1" width="1.7109375" style="1" customWidth="1"/>
    <col min="2" max="2" width="44.85546875" style="1" customWidth="1"/>
    <col min="3" max="12" width="14" style="1" customWidth="1"/>
    <col min="13" max="14" width="14" style="1" bestFit="1" customWidth="1"/>
    <col min="15" max="15" width="13.140625" style="1" customWidth="1"/>
    <col min="16" max="16" width="1.7109375" style="1" customWidth="1"/>
    <col min="17" max="28" width="14.140625" style="1" customWidth="1"/>
    <col min="29" max="29" width="14" style="1" bestFit="1" customWidth="1"/>
    <col min="30" max="31" width="8.7109375" style="1" customWidth="1"/>
    <col min="32" max="16384" width="14.42578125" style="1"/>
  </cols>
  <sheetData>
    <row r="1" spans="2:29" ht="39.75" customHeight="1">
      <c r="B1" s="211" t="s">
        <v>62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"/>
      <c r="AC1" s="2"/>
    </row>
    <row r="2" spans="2:29" ht="9.75" customHeight="1">
      <c r="B2" s="102"/>
    </row>
    <row r="3" spans="2:29" ht="23.25" customHeight="1">
      <c r="B3" s="3" t="s">
        <v>1</v>
      </c>
      <c r="C3" s="210" t="s">
        <v>2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4"/>
      <c r="O3" s="4"/>
      <c r="P3" s="102"/>
      <c r="Q3" s="210" t="s">
        <v>3</v>
      </c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4"/>
      <c r="AC3" s="4"/>
    </row>
    <row r="4" spans="2:29" ht="21" customHeight="1">
      <c r="B4" s="5" t="s">
        <v>63</v>
      </c>
      <c r="C4" s="6">
        <v>2007</v>
      </c>
      <c r="D4" s="6">
        <v>2008</v>
      </c>
      <c r="E4" s="6">
        <v>2009</v>
      </c>
      <c r="F4" s="6">
        <v>2010</v>
      </c>
      <c r="G4" s="6">
        <v>2011</v>
      </c>
      <c r="H4" s="6">
        <v>2012</v>
      </c>
      <c r="I4" s="6">
        <v>2013</v>
      </c>
      <c r="J4" s="6">
        <v>2014</v>
      </c>
      <c r="K4" s="6">
        <v>2015</v>
      </c>
      <c r="L4" s="6">
        <v>2016</v>
      </c>
      <c r="M4" s="6">
        <v>2017</v>
      </c>
      <c r="N4" s="46">
        <v>2018</v>
      </c>
      <c r="O4" s="47">
        <v>2019</v>
      </c>
      <c r="Q4" s="6">
        <v>2007</v>
      </c>
      <c r="R4" s="6">
        <v>2008</v>
      </c>
      <c r="S4" s="6">
        <v>2009</v>
      </c>
      <c r="T4" s="6">
        <v>2010</v>
      </c>
      <c r="U4" s="6">
        <v>2011</v>
      </c>
      <c r="V4" s="6">
        <v>2012</v>
      </c>
      <c r="W4" s="6">
        <v>2013</v>
      </c>
      <c r="X4" s="6">
        <v>2014</v>
      </c>
      <c r="Y4" s="6">
        <v>2015</v>
      </c>
      <c r="Z4" s="6">
        <v>2016</v>
      </c>
      <c r="AA4" s="6">
        <v>2017</v>
      </c>
      <c r="AB4" s="46">
        <v>2018</v>
      </c>
      <c r="AC4" s="47">
        <v>2019</v>
      </c>
    </row>
    <row r="5" spans="2:29" ht="15.75" customHeight="1">
      <c r="B5" s="8" t="s">
        <v>5</v>
      </c>
      <c r="C5" s="9">
        <v>469398</v>
      </c>
      <c r="D5" s="9">
        <v>484170</v>
      </c>
      <c r="E5" s="9">
        <v>543105.5</v>
      </c>
      <c r="F5" s="9">
        <v>573683</v>
      </c>
      <c r="G5" s="9">
        <v>594099</v>
      </c>
      <c r="H5" s="9">
        <v>593314</v>
      </c>
      <c r="I5" s="9">
        <v>721560</v>
      </c>
      <c r="J5" s="9">
        <v>760335</v>
      </c>
      <c r="K5" s="9">
        <v>835317</v>
      </c>
      <c r="L5" s="9">
        <v>863863</v>
      </c>
      <c r="M5" s="9">
        <v>881191</v>
      </c>
      <c r="N5" s="103">
        <v>905580</v>
      </c>
      <c r="O5" s="50">
        <v>884393.383217984</v>
      </c>
      <c r="Q5" s="9">
        <v>562011.10997376242</v>
      </c>
      <c r="R5" s="9">
        <v>559553.71950905747</v>
      </c>
      <c r="S5" s="9">
        <v>609383.77499764168</v>
      </c>
      <c r="T5" s="9">
        <v>629836.42119990382</v>
      </c>
      <c r="U5" s="9">
        <v>643880.34213377337</v>
      </c>
      <c r="V5" s="9">
        <v>632903.1147860823</v>
      </c>
      <c r="W5" s="9">
        <v>765876.99563151225</v>
      </c>
      <c r="X5" s="9">
        <v>803818.21772376925</v>
      </c>
      <c r="Y5" s="9">
        <v>878694.93003246549</v>
      </c>
      <c r="Z5" s="9">
        <v>904202.30947045982</v>
      </c>
      <c r="AA5" s="9">
        <v>911402.63343499997</v>
      </c>
      <c r="AB5" s="51">
        <v>919163.7</v>
      </c>
      <c r="AC5" s="52">
        <v>884393.383217984</v>
      </c>
    </row>
    <row r="6" spans="2:29">
      <c r="B6" s="14" t="s">
        <v>6</v>
      </c>
      <c r="C6" s="15">
        <v>431767</v>
      </c>
      <c r="D6" s="15">
        <v>442571</v>
      </c>
      <c r="E6" s="15">
        <v>489442.69</v>
      </c>
      <c r="F6" s="15">
        <v>516656</v>
      </c>
      <c r="G6" s="15">
        <v>534668</v>
      </c>
      <c r="H6" s="15">
        <v>532097</v>
      </c>
      <c r="I6" s="15">
        <v>658590</v>
      </c>
      <c r="J6" s="15">
        <v>694735</v>
      </c>
      <c r="K6" s="15">
        <v>759414</v>
      </c>
      <c r="L6" s="15">
        <v>785964</v>
      </c>
      <c r="M6" s="15">
        <v>804321</v>
      </c>
      <c r="N6" s="53">
        <v>828495</v>
      </c>
      <c r="O6" s="54">
        <v>811188.60187798401</v>
      </c>
      <c r="Q6" s="104">
        <v>516955.44275868556</v>
      </c>
      <c r="R6" s="104">
        <v>511477.88833848253</v>
      </c>
      <c r="S6" s="104">
        <v>549172.18492024206</v>
      </c>
      <c r="T6" s="104">
        <v>567227.48631466774</v>
      </c>
      <c r="U6" s="104">
        <v>579469.43988793169</v>
      </c>
      <c r="V6" s="104">
        <v>567601.38589065825</v>
      </c>
      <c r="W6" s="104">
        <v>699039.48466233944</v>
      </c>
      <c r="X6" s="104">
        <v>734466.58313812048</v>
      </c>
      <c r="Y6" s="104">
        <v>798850.29467336915</v>
      </c>
      <c r="Z6" s="104">
        <v>822665.70504887984</v>
      </c>
      <c r="AA6" s="105">
        <v>831897.14548499987</v>
      </c>
      <c r="AB6" s="106">
        <v>840922.42499999993</v>
      </c>
      <c r="AC6" s="57">
        <v>811188.60187798401</v>
      </c>
    </row>
    <row r="7" spans="2:29">
      <c r="B7" s="19" t="s">
        <v>64</v>
      </c>
      <c r="C7" s="20">
        <v>408067</v>
      </c>
      <c r="D7" s="20">
        <v>405242</v>
      </c>
      <c r="E7" s="20">
        <v>438180</v>
      </c>
      <c r="F7" s="20">
        <v>458614</v>
      </c>
      <c r="G7" s="20">
        <v>479065</v>
      </c>
      <c r="H7" s="20">
        <v>472320</v>
      </c>
      <c r="I7" s="20">
        <v>602469</v>
      </c>
      <c r="J7" s="20">
        <v>621402</v>
      </c>
      <c r="K7" s="20">
        <v>675635</v>
      </c>
      <c r="L7" s="20">
        <v>710475</v>
      </c>
      <c r="M7" s="20">
        <v>705913</v>
      </c>
      <c r="N7" s="58">
        <v>721904</v>
      </c>
      <c r="O7" s="30">
        <v>523948.21975202201</v>
      </c>
      <c r="Q7" s="107">
        <v>488579.38809637731</v>
      </c>
      <c r="R7" s="107">
        <v>468336.88250261167</v>
      </c>
      <c r="S7" s="107">
        <v>491653.61523399531</v>
      </c>
      <c r="T7" s="107">
        <v>503504.20087778918</v>
      </c>
      <c r="U7" s="107">
        <v>519207.29727590206</v>
      </c>
      <c r="V7" s="107">
        <v>503835.74157320138</v>
      </c>
      <c r="W7" s="107">
        <v>639471.62769710284</v>
      </c>
      <c r="X7" s="107">
        <v>656939.70174986776</v>
      </c>
      <c r="Y7" s="107">
        <v>710720.65940533334</v>
      </c>
      <c r="Z7" s="107">
        <v>743651.63899949985</v>
      </c>
      <c r="AA7" s="108">
        <v>730115.22720499989</v>
      </c>
      <c r="AB7" s="109">
        <v>732732.55999999994</v>
      </c>
      <c r="AC7" s="61">
        <v>523948.21975202201</v>
      </c>
    </row>
    <row r="8" spans="2:29">
      <c r="B8" s="26" t="s">
        <v>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9"/>
      <c r="O8" s="67">
        <v>190829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9"/>
      <c r="AC8" s="30">
        <v>190829</v>
      </c>
    </row>
    <row r="9" spans="2:29">
      <c r="B9" s="26" t="s">
        <v>59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110"/>
      <c r="N9" s="29"/>
      <c r="O9" s="30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9"/>
      <c r="AC9" s="111"/>
    </row>
    <row r="10" spans="2:29">
      <c r="B10" s="19" t="s">
        <v>10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112">
        <v>0</v>
      </c>
      <c r="O10" s="113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60">
        <v>0</v>
      </c>
      <c r="AC10" s="61">
        <v>0</v>
      </c>
    </row>
    <row r="11" spans="2:29">
      <c r="B11" s="26" t="s">
        <v>12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9"/>
      <c r="O11" s="30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9"/>
      <c r="AC11" s="111"/>
    </row>
    <row r="12" spans="2:29">
      <c r="B12" s="19" t="s">
        <v>13</v>
      </c>
      <c r="C12" s="69">
        <v>0</v>
      </c>
      <c r="D12" s="20">
        <v>2941</v>
      </c>
      <c r="E12" s="20">
        <v>5926.69</v>
      </c>
      <c r="F12" s="20">
        <v>7517</v>
      </c>
      <c r="G12" s="20">
        <v>6339</v>
      </c>
      <c r="H12" s="20">
        <v>5087</v>
      </c>
      <c r="I12" s="20">
        <v>11494</v>
      </c>
      <c r="J12" s="20">
        <v>14856</v>
      </c>
      <c r="K12" s="20">
        <v>14821</v>
      </c>
      <c r="L12" s="20">
        <v>19743</v>
      </c>
      <c r="M12" s="20">
        <v>22013</v>
      </c>
      <c r="N12" s="58">
        <v>31085</v>
      </c>
      <c r="O12" s="30">
        <v>34970.120000000003</v>
      </c>
      <c r="Q12" s="20">
        <v>0</v>
      </c>
      <c r="R12" s="20">
        <v>3398.9042879074254</v>
      </c>
      <c r="S12" s="20">
        <v>6649.9579279546479</v>
      </c>
      <c r="T12" s="20">
        <v>8252.7813760555528</v>
      </c>
      <c r="U12" s="20">
        <v>6870.1638763673891</v>
      </c>
      <c r="V12" s="20">
        <v>5426.4321167489734</v>
      </c>
      <c r="W12" s="20">
        <v>12199.942053035924</v>
      </c>
      <c r="X12" s="20">
        <v>15705.607978725582</v>
      </c>
      <c r="Y12" s="20">
        <v>15590.653079024096</v>
      </c>
      <c r="Z12" s="20">
        <v>20664.927420059994</v>
      </c>
      <c r="AA12" s="114">
        <v>22767.715704999999</v>
      </c>
      <c r="AB12" s="115">
        <v>31551.274999999998</v>
      </c>
      <c r="AC12" s="68">
        <v>34970.120000000003</v>
      </c>
    </row>
    <row r="13" spans="2:29">
      <c r="B13" s="26" t="s">
        <v>65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9"/>
      <c r="O13" s="116">
        <v>29186.417447981199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9"/>
      <c r="AC13" s="30">
        <v>29186.417447981199</v>
      </c>
    </row>
    <row r="14" spans="2:29">
      <c r="B14" s="26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9"/>
      <c r="O14" s="116">
        <v>27126.3704479812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9"/>
      <c r="AC14" s="30">
        <v>27126.3704479812</v>
      </c>
    </row>
    <row r="15" spans="2:29">
      <c r="B15" s="26" t="s">
        <v>60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9"/>
      <c r="O15" s="116">
        <v>5128.0108700000001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9"/>
      <c r="AC15" s="30">
        <v>5128.0108700000001</v>
      </c>
    </row>
    <row r="16" spans="2:29">
      <c r="B16" s="19" t="s">
        <v>17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112">
        <v>0</v>
      </c>
      <c r="O16" s="113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60">
        <v>0</v>
      </c>
      <c r="AC16" s="61">
        <v>0</v>
      </c>
    </row>
    <row r="17" spans="2:29" ht="20.25" customHeight="1">
      <c r="B17" s="26" t="s">
        <v>66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9"/>
      <c r="O17" s="116">
        <v>24512.924340000001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9"/>
      <c r="AC17" s="30">
        <v>24512.924340000001</v>
      </c>
    </row>
    <row r="18" spans="2:29">
      <c r="B18" s="19" t="s">
        <v>19</v>
      </c>
      <c r="C18" s="20">
        <v>23700</v>
      </c>
      <c r="D18" s="20">
        <v>34388</v>
      </c>
      <c r="E18" s="20">
        <v>45336</v>
      </c>
      <c r="F18" s="20">
        <v>50525</v>
      </c>
      <c r="G18" s="20">
        <v>49264</v>
      </c>
      <c r="H18" s="20">
        <v>54690</v>
      </c>
      <c r="I18" s="20">
        <v>44627</v>
      </c>
      <c r="J18" s="20">
        <v>58477</v>
      </c>
      <c r="K18" s="20">
        <v>68958</v>
      </c>
      <c r="L18" s="20">
        <v>55746</v>
      </c>
      <c r="M18" s="20">
        <v>68902</v>
      </c>
      <c r="N18" s="58">
        <v>75506</v>
      </c>
      <c r="O18" s="113">
        <v>0</v>
      </c>
      <c r="Q18" s="20">
        <v>28376.054662308252</v>
      </c>
      <c r="R18" s="20">
        <v>39742.101547963459</v>
      </c>
      <c r="S18" s="20">
        <v>50868.611758292056</v>
      </c>
      <c r="T18" s="20">
        <v>55470.504060823041</v>
      </c>
      <c r="U18" s="20">
        <v>53391.978735662255</v>
      </c>
      <c r="V18" s="20">
        <v>58339.21220070796</v>
      </c>
      <c r="W18" s="20">
        <v>47367.914912200642</v>
      </c>
      <c r="X18" s="20">
        <v>61821.273409527188</v>
      </c>
      <c r="Y18" s="20">
        <v>72538.982189011775</v>
      </c>
      <c r="Z18" s="20">
        <v>58349.138629319983</v>
      </c>
      <c r="AA18" s="114">
        <v>71264.305069999988</v>
      </c>
      <c r="AB18" s="115">
        <v>76638.59</v>
      </c>
      <c r="AC18" s="61">
        <v>0</v>
      </c>
    </row>
    <row r="19" spans="2:29">
      <c r="B19" s="14" t="s">
        <v>20</v>
      </c>
      <c r="C19" s="15">
        <v>11777</v>
      </c>
      <c r="D19" s="15">
        <v>14623</v>
      </c>
      <c r="E19" s="15">
        <v>13916.8</v>
      </c>
      <c r="F19" s="15">
        <v>14604</v>
      </c>
      <c r="G19" s="15">
        <v>15149</v>
      </c>
      <c r="H19" s="15">
        <v>15342</v>
      </c>
      <c r="I19" s="15">
        <v>11761</v>
      </c>
      <c r="J19" s="15">
        <v>10853</v>
      </c>
      <c r="K19" s="15">
        <v>26581</v>
      </c>
      <c r="L19" s="15">
        <v>27638</v>
      </c>
      <c r="M19" s="15">
        <v>33336</v>
      </c>
      <c r="N19" s="53">
        <v>29904</v>
      </c>
      <c r="O19" s="54">
        <v>30006.866999999998</v>
      </c>
      <c r="Q19" s="15">
        <v>14100.624293586679</v>
      </c>
      <c r="R19" s="15">
        <v>16899.754301962013</v>
      </c>
      <c r="S19" s="15">
        <v>15615.146817491592</v>
      </c>
      <c r="T19" s="15">
        <v>16033.473355848781</v>
      </c>
      <c r="U19" s="15">
        <v>16418.380274978637</v>
      </c>
      <c r="V19" s="15">
        <v>16365.70110775757</v>
      </c>
      <c r="W19" s="15">
        <v>12483.340741757047</v>
      </c>
      <c r="X19" s="15">
        <v>11473.678203628753</v>
      </c>
      <c r="Y19" s="15">
        <v>27961.348727720091</v>
      </c>
      <c r="Z19" s="15">
        <v>28928.595655959994</v>
      </c>
      <c r="AA19" s="117">
        <v>34478.924759999994</v>
      </c>
      <c r="AB19" s="96">
        <v>30352.559999999998</v>
      </c>
      <c r="AC19" s="57">
        <v>30006.866999999998</v>
      </c>
    </row>
    <row r="20" spans="2:29">
      <c r="B20" s="19" t="s">
        <v>21</v>
      </c>
      <c r="C20" s="20">
        <v>3692</v>
      </c>
      <c r="D20" s="20">
        <v>4431</v>
      </c>
      <c r="E20" s="20">
        <v>5945</v>
      </c>
      <c r="F20" s="20">
        <v>5008</v>
      </c>
      <c r="G20" s="20">
        <v>4692</v>
      </c>
      <c r="H20" s="20">
        <v>4144</v>
      </c>
      <c r="I20" s="20">
        <v>2336</v>
      </c>
      <c r="J20" s="20">
        <v>1966</v>
      </c>
      <c r="K20" s="20">
        <v>4037</v>
      </c>
      <c r="L20" s="20">
        <v>2171</v>
      </c>
      <c r="M20" s="20">
        <v>2037</v>
      </c>
      <c r="N20" s="58">
        <v>2856</v>
      </c>
      <c r="O20" s="30">
        <v>3224.31</v>
      </c>
      <c r="Q20" s="20">
        <v>4420.4385575207625</v>
      </c>
      <c r="R20" s="20">
        <v>5120.8925194552203</v>
      </c>
      <c r="S20" s="20">
        <v>6670.5024021317777</v>
      </c>
      <c r="T20" s="20">
        <v>5498.1946429807376</v>
      </c>
      <c r="U20" s="20">
        <v>5085.1567925407462</v>
      </c>
      <c r="V20" s="20">
        <v>4420.510063260811</v>
      </c>
      <c r="W20" s="20">
        <v>2479.4731717323752</v>
      </c>
      <c r="X20" s="20">
        <v>2078.4346584662421</v>
      </c>
      <c r="Y20" s="20">
        <v>4246.6410147776987</v>
      </c>
      <c r="Z20" s="20">
        <v>2272.3779278199995</v>
      </c>
      <c r="AA20" s="114">
        <v>2106.8385449999996</v>
      </c>
      <c r="AB20" s="115">
        <v>2898.8399999999997</v>
      </c>
      <c r="AC20" s="61">
        <v>3224.31</v>
      </c>
    </row>
    <row r="21" spans="2:29">
      <c r="B21" s="19" t="s">
        <v>22</v>
      </c>
      <c r="C21" s="20">
        <v>8085</v>
      </c>
      <c r="D21" s="20">
        <v>10192</v>
      </c>
      <c r="E21" s="20">
        <v>7971.8</v>
      </c>
      <c r="F21" s="20">
        <v>9596</v>
      </c>
      <c r="G21" s="20">
        <v>10457</v>
      </c>
      <c r="H21" s="20">
        <v>11198</v>
      </c>
      <c r="I21" s="20">
        <v>9425</v>
      </c>
      <c r="J21" s="20">
        <v>8887</v>
      </c>
      <c r="K21" s="20">
        <v>22544</v>
      </c>
      <c r="L21" s="20">
        <v>25467</v>
      </c>
      <c r="M21" s="20">
        <v>31299</v>
      </c>
      <c r="N21" s="58">
        <v>27048</v>
      </c>
      <c r="O21" s="30">
        <v>26782.557000000001</v>
      </c>
      <c r="Q21" s="20">
        <v>9680.185736065916</v>
      </c>
      <c r="R21" s="20">
        <v>11778.861782506794</v>
      </c>
      <c r="S21" s="20">
        <v>8944.644415359815</v>
      </c>
      <c r="T21" s="20">
        <v>10535.278712868043</v>
      </c>
      <c r="U21" s="20">
        <v>11333.22348243789</v>
      </c>
      <c r="V21" s="20">
        <v>11945.191044496758</v>
      </c>
      <c r="W21" s="20">
        <v>10003.867570024673</v>
      </c>
      <c r="X21" s="20">
        <v>9395.2435451625097</v>
      </c>
      <c r="Y21" s="20">
        <v>23714.707712942392</v>
      </c>
      <c r="Z21" s="20">
        <v>26656.217728139993</v>
      </c>
      <c r="AA21" s="114">
        <v>32372.086214999996</v>
      </c>
      <c r="AB21" s="115">
        <v>27453.719999999998</v>
      </c>
      <c r="AC21" s="61">
        <v>26782.557000000001</v>
      </c>
    </row>
    <row r="22" spans="2:29">
      <c r="B22" s="19" t="s">
        <v>23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58">
        <v>0</v>
      </c>
      <c r="O22" s="113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114">
        <v>0</v>
      </c>
      <c r="AB22" s="115">
        <v>0</v>
      </c>
      <c r="AC22" s="61">
        <v>0</v>
      </c>
    </row>
    <row r="23" spans="2:29">
      <c r="B23" s="14" t="s">
        <v>24</v>
      </c>
      <c r="C23" s="37">
        <v>0</v>
      </c>
      <c r="D23" s="37">
        <v>0</v>
      </c>
      <c r="E23" s="15">
        <v>3816</v>
      </c>
      <c r="F23" s="15">
        <v>4840</v>
      </c>
      <c r="G23" s="15">
        <v>6310</v>
      </c>
      <c r="H23" s="15">
        <v>4234</v>
      </c>
      <c r="I23" s="15">
        <v>4523</v>
      </c>
      <c r="J23" s="15">
        <v>5412</v>
      </c>
      <c r="K23" s="15">
        <v>6096</v>
      </c>
      <c r="L23" s="15">
        <v>6967</v>
      </c>
      <c r="M23" s="15">
        <v>4970</v>
      </c>
      <c r="N23" s="53">
        <v>4500</v>
      </c>
      <c r="O23" s="54">
        <v>5682.65</v>
      </c>
      <c r="Q23" s="15">
        <v>0</v>
      </c>
      <c r="R23" s="15">
        <v>0</v>
      </c>
      <c r="S23" s="15">
        <v>4281.688337516377</v>
      </c>
      <c r="T23" s="15">
        <v>5313.7504137433652</v>
      </c>
      <c r="U23" s="15">
        <v>6838.7338791415405</v>
      </c>
      <c r="V23" s="15">
        <v>4516.5153493837533</v>
      </c>
      <c r="W23" s="15">
        <v>4800.7950153020256</v>
      </c>
      <c r="X23" s="15">
        <v>5721.5098533160244</v>
      </c>
      <c r="Y23" s="15">
        <v>6412.5646832015982</v>
      </c>
      <c r="Z23" s="15">
        <v>7292.3339581399978</v>
      </c>
      <c r="AA23" s="117">
        <v>5140.3964499999993</v>
      </c>
      <c r="AB23" s="96">
        <v>4567.5</v>
      </c>
      <c r="AC23" s="57">
        <v>5682.65</v>
      </c>
    </row>
    <row r="24" spans="2:29">
      <c r="B24" s="14" t="s">
        <v>25</v>
      </c>
      <c r="C24" s="37">
        <v>0</v>
      </c>
      <c r="D24" s="37">
        <v>0</v>
      </c>
      <c r="E24" s="37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7493</v>
      </c>
      <c r="N24" s="53">
        <v>5616</v>
      </c>
      <c r="O24" s="89"/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7749.897504999999</v>
      </c>
      <c r="AB24" s="118">
        <v>5700.24</v>
      </c>
      <c r="AC24" s="57">
        <v>0</v>
      </c>
    </row>
    <row r="25" spans="2:29">
      <c r="B25" s="14" t="s">
        <v>26</v>
      </c>
      <c r="C25" s="35">
        <v>0</v>
      </c>
      <c r="D25" s="35">
        <v>0</v>
      </c>
      <c r="E25" s="35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53">
        <v>0</v>
      </c>
      <c r="O25" s="86">
        <v>5436.96</v>
      </c>
      <c r="Q25" s="119">
        <v>0</v>
      </c>
      <c r="R25" s="119">
        <v>0</v>
      </c>
      <c r="S25" s="119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14">
        <v>0</v>
      </c>
      <c r="AB25" s="121">
        <v>0</v>
      </c>
      <c r="AC25" s="61">
        <v>5436.96</v>
      </c>
    </row>
    <row r="26" spans="2:29">
      <c r="B26" s="14" t="s">
        <v>27</v>
      </c>
      <c r="C26" s="15">
        <v>25854</v>
      </c>
      <c r="D26" s="15">
        <v>26976</v>
      </c>
      <c r="E26" s="15">
        <v>35930</v>
      </c>
      <c r="F26" s="15">
        <v>37583</v>
      </c>
      <c r="G26" s="15">
        <v>37972</v>
      </c>
      <c r="H26" s="15">
        <v>41641</v>
      </c>
      <c r="I26" s="15">
        <v>46686</v>
      </c>
      <c r="J26" s="15">
        <v>49335</v>
      </c>
      <c r="K26" s="15">
        <v>43226</v>
      </c>
      <c r="L26" s="15">
        <v>43294</v>
      </c>
      <c r="M26" s="15">
        <v>38564</v>
      </c>
      <c r="N26" s="53">
        <v>37065</v>
      </c>
      <c r="O26" s="54">
        <v>32079.304339999999</v>
      </c>
      <c r="Q26" s="15">
        <v>30955.042921490192</v>
      </c>
      <c r="R26" s="15">
        <v>31176.076868612956</v>
      </c>
      <c r="S26" s="15">
        <v>40314.743702034444</v>
      </c>
      <c r="T26" s="15">
        <v>41261.711115643986</v>
      </c>
      <c r="U26" s="15">
        <v>41153.788091721486</v>
      </c>
      <c r="V26" s="15">
        <v>44419.512438282683</v>
      </c>
      <c r="W26" s="15">
        <v>49553.37521211373</v>
      </c>
      <c r="X26" s="15">
        <v>52156.446528704</v>
      </c>
      <c r="Y26" s="15">
        <v>45470.721948174585</v>
      </c>
      <c r="Z26" s="15">
        <v>45315.674807479991</v>
      </c>
      <c r="AA26" s="117">
        <v>39886.166739999993</v>
      </c>
      <c r="AB26" s="96">
        <v>37620.974999999999</v>
      </c>
      <c r="AC26" s="57">
        <v>32079.304339999999</v>
      </c>
    </row>
    <row r="27" spans="2:29" ht="15.75" customHeight="1">
      <c r="B27" s="8" t="s">
        <v>28</v>
      </c>
      <c r="C27" s="9">
        <v>1079399</v>
      </c>
      <c r="D27" s="9">
        <v>1257877</v>
      </c>
      <c r="E27" s="9">
        <v>1444396.77</v>
      </c>
      <c r="F27" s="9">
        <v>1539684</v>
      </c>
      <c r="G27" s="9">
        <v>1630710</v>
      </c>
      <c r="H27" s="9">
        <v>1705886</v>
      </c>
      <c r="I27" s="9">
        <v>1705709</v>
      </c>
      <c r="J27" s="9">
        <v>1697892</v>
      </c>
      <c r="K27" s="9">
        <v>1715714</v>
      </c>
      <c r="L27" s="9">
        <v>1714154</v>
      </c>
      <c r="M27" s="9">
        <v>1730280</v>
      </c>
      <c r="N27" s="103">
        <v>1767123</v>
      </c>
      <c r="O27" s="50">
        <v>1758781.2337</v>
      </c>
      <c r="Q27" s="9">
        <v>1292366.4568118509</v>
      </c>
      <c r="R27" s="9">
        <v>1453724.4233118424</v>
      </c>
      <c r="S27" s="9">
        <v>1620664.7811465736</v>
      </c>
      <c r="T27" s="9">
        <v>1690391.8371971154</v>
      </c>
      <c r="U27" s="9">
        <v>1767352.0957297783</v>
      </c>
      <c r="V27" s="9">
        <v>1819711.9280346844</v>
      </c>
      <c r="W27" s="9">
        <v>1810470.7638195453</v>
      </c>
      <c r="X27" s="9">
        <v>1794993.6821630546</v>
      </c>
      <c r="Y27" s="9">
        <v>1804810.8600515989</v>
      </c>
      <c r="Z27" s="9">
        <v>1794198.8551286797</v>
      </c>
      <c r="AA27" s="9">
        <v>1789602.6497999998</v>
      </c>
      <c r="AB27" s="51">
        <v>1793629.8449999997</v>
      </c>
      <c r="AC27" s="52">
        <v>1758781.2337</v>
      </c>
    </row>
    <row r="28" spans="2:29">
      <c r="B28" s="14" t="s">
        <v>29</v>
      </c>
      <c r="C28" s="15">
        <v>1079399</v>
      </c>
      <c r="D28" s="15">
        <v>1257877</v>
      </c>
      <c r="E28" s="15">
        <v>1444396.77</v>
      </c>
      <c r="F28" s="15">
        <v>1539684</v>
      </c>
      <c r="G28" s="15">
        <v>1630710</v>
      </c>
      <c r="H28" s="15">
        <v>1705886</v>
      </c>
      <c r="I28" s="15">
        <v>1705709</v>
      </c>
      <c r="J28" s="15">
        <v>1697892</v>
      </c>
      <c r="K28" s="15">
        <v>1715714</v>
      </c>
      <c r="L28" s="15">
        <v>1714154</v>
      </c>
      <c r="M28" s="15">
        <v>1730280</v>
      </c>
      <c r="N28" s="53">
        <v>1767123</v>
      </c>
      <c r="O28" s="54">
        <v>1758781.2337</v>
      </c>
      <c r="Q28" s="15">
        <v>1292366.4568118509</v>
      </c>
      <c r="R28" s="15">
        <v>1453724.4233118424</v>
      </c>
      <c r="S28" s="15">
        <v>1620664.7811465736</v>
      </c>
      <c r="T28" s="15">
        <v>1690391.8371971154</v>
      </c>
      <c r="U28" s="15">
        <v>1767352.0957297783</v>
      </c>
      <c r="V28" s="15">
        <v>1819711.9280346844</v>
      </c>
      <c r="W28" s="15">
        <v>1810470.7638195453</v>
      </c>
      <c r="X28" s="15">
        <v>1794993.6821630546</v>
      </c>
      <c r="Y28" s="15">
        <v>1804810.8600515989</v>
      </c>
      <c r="Z28" s="15">
        <v>1794198.8551286797</v>
      </c>
      <c r="AA28" s="117">
        <v>1789602.6497999998</v>
      </c>
      <c r="AB28" s="96">
        <v>1793629.8449999997</v>
      </c>
      <c r="AC28" s="57">
        <v>1758781.2337</v>
      </c>
    </row>
    <row r="29" spans="2:29">
      <c r="B29" s="19" t="s">
        <v>30</v>
      </c>
      <c r="C29" s="20">
        <v>930173</v>
      </c>
      <c r="D29" s="20">
        <v>1130549</v>
      </c>
      <c r="E29" s="20">
        <v>1305183.25</v>
      </c>
      <c r="F29" s="20">
        <v>1409276</v>
      </c>
      <c r="G29" s="20">
        <v>1492208</v>
      </c>
      <c r="H29" s="20">
        <v>1568044</v>
      </c>
      <c r="I29" s="20">
        <v>1563023</v>
      </c>
      <c r="J29" s="20">
        <v>1560572</v>
      </c>
      <c r="K29" s="20">
        <v>1552836</v>
      </c>
      <c r="L29" s="20">
        <v>1555579</v>
      </c>
      <c r="M29" s="20">
        <v>1567355</v>
      </c>
      <c r="N29" s="58">
        <v>1601719</v>
      </c>
      <c r="O29" s="30">
        <v>1595531.2337</v>
      </c>
      <c r="Q29" s="20">
        <v>1113697.8857976056</v>
      </c>
      <c r="R29" s="20">
        <v>1306571.8612000856</v>
      </c>
      <c r="S29" s="20">
        <v>1464462.2379053256</v>
      </c>
      <c r="T29" s="20">
        <v>1547219.2000162385</v>
      </c>
      <c r="U29" s="20">
        <v>1617244.5965651411</v>
      </c>
      <c r="V29" s="20">
        <v>1672672.3652595887</v>
      </c>
      <c r="W29" s="20">
        <v>1659021.2308650052</v>
      </c>
      <c r="X29" s="20">
        <v>1649820.4129359007</v>
      </c>
      <c r="Y29" s="20">
        <v>1633474.6214573551</v>
      </c>
      <c r="Z29" s="20">
        <v>1628218.9703271796</v>
      </c>
      <c r="AA29" s="114">
        <v>1621091.7661749998</v>
      </c>
      <c r="AB29" s="115">
        <v>1625744.7849999999</v>
      </c>
      <c r="AC29" s="61">
        <v>1595531.2337</v>
      </c>
    </row>
    <row r="30" spans="2:29">
      <c r="B30" s="19" t="s">
        <v>31</v>
      </c>
      <c r="C30" s="20">
        <v>149226</v>
      </c>
      <c r="D30" s="20">
        <v>127328</v>
      </c>
      <c r="E30" s="20">
        <v>139213.51999999999</v>
      </c>
      <c r="F30" s="20">
        <v>130408</v>
      </c>
      <c r="G30" s="20">
        <v>138502</v>
      </c>
      <c r="H30" s="20">
        <v>137842</v>
      </c>
      <c r="I30" s="20">
        <v>142686</v>
      </c>
      <c r="J30" s="20">
        <v>137320</v>
      </c>
      <c r="K30" s="20">
        <v>162878</v>
      </c>
      <c r="L30" s="20">
        <v>158575</v>
      </c>
      <c r="M30" s="20">
        <v>162925</v>
      </c>
      <c r="N30" s="58">
        <v>165404</v>
      </c>
      <c r="O30" s="30">
        <v>163250</v>
      </c>
      <c r="Q30" s="69">
        <v>178668.57101424522</v>
      </c>
      <c r="R30" s="69">
        <v>147152.56211175676</v>
      </c>
      <c r="S30" s="69">
        <v>156202.54324124815</v>
      </c>
      <c r="T30" s="69">
        <v>143172.63718087701</v>
      </c>
      <c r="U30" s="69">
        <v>150107.49916463735</v>
      </c>
      <c r="V30" s="69">
        <v>147039.56277509575</v>
      </c>
      <c r="W30" s="69">
        <v>151449.5329545401</v>
      </c>
      <c r="X30" s="69">
        <v>145173.26922715383</v>
      </c>
      <c r="Y30" s="69">
        <v>171336.23859424374</v>
      </c>
      <c r="Z30" s="69">
        <v>165979.88480149995</v>
      </c>
      <c r="AA30" s="114">
        <v>168510.88362499999</v>
      </c>
      <c r="AB30" s="77">
        <v>167885.06</v>
      </c>
      <c r="AC30" s="61">
        <v>163250</v>
      </c>
    </row>
    <row r="31" spans="2:29" ht="15.75" customHeight="1">
      <c r="B31" s="8" t="s">
        <v>32</v>
      </c>
      <c r="C31" s="9">
        <v>1238932</v>
      </c>
      <c r="D31" s="9">
        <v>1215518.52</v>
      </c>
      <c r="E31" s="9">
        <v>1260997</v>
      </c>
      <c r="F31" s="9">
        <v>1526268</v>
      </c>
      <c r="G31" s="9">
        <v>1588812</v>
      </c>
      <c r="H31" s="9">
        <v>1713703</v>
      </c>
      <c r="I31" s="9">
        <v>1794544</v>
      </c>
      <c r="J31" s="9">
        <v>1917948</v>
      </c>
      <c r="K31" s="9">
        <v>1960447</v>
      </c>
      <c r="L31" s="9">
        <v>2020110</v>
      </c>
      <c r="M31" s="9">
        <v>2116915</v>
      </c>
      <c r="N31" s="103">
        <v>2171192</v>
      </c>
      <c r="O31" s="50">
        <v>2244145.02801</v>
      </c>
      <c r="Q31" s="9">
        <v>1483375.6183494891</v>
      </c>
      <c r="R31" s="9">
        <v>1404770.863535834</v>
      </c>
      <c r="S31" s="9">
        <v>1414883.6867251412</v>
      </c>
      <c r="T31" s="9">
        <v>1675662.6480337309</v>
      </c>
      <c r="U31" s="9">
        <v>1721943.3362894817</v>
      </c>
      <c r="V31" s="9">
        <v>1828050.5204971626</v>
      </c>
      <c r="W31" s="9">
        <v>1904761.8593721334</v>
      </c>
      <c r="X31" s="9">
        <v>2027634.5861322547</v>
      </c>
      <c r="Y31" s="9">
        <v>2062252.8207822382</v>
      </c>
      <c r="Z31" s="9">
        <v>2114441.9050061996</v>
      </c>
      <c r="AA31" s="9">
        <v>2189493.4307749998</v>
      </c>
      <c r="AB31" s="51">
        <v>2203759.88</v>
      </c>
      <c r="AC31" s="52">
        <v>2244145.02801</v>
      </c>
    </row>
    <row r="32" spans="2:29">
      <c r="B32" s="14" t="s">
        <v>33</v>
      </c>
      <c r="C32" s="15">
        <v>863441</v>
      </c>
      <c r="D32" s="15">
        <v>949606.52</v>
      </c>
      <c r="E32" s="15">
        <v>972234</v>
      </c>
      <c r="F32" s="15">
        <v>1214721</v>
      </c>
      <c r="G32" s="15">
        <v>1315948</v>
      </c>
      <c r="H32" s="15">
        <v>1442552</v>
      </c>
      <c r="I32" s="15">
        <v>1477679</v>
      </c>
      <c r="J32" s="15">
        <v>1624657</v>
      </c>
      <c r="K32" s="15">
        <v>1649070</v>
      </c>
      <c r="L32" s="15">
        <v>1712261</v>
      </c>
      <c r="M32" s="15">
        <v>1821373</v>
      </c>
      <c r="N32" s="53">
        <v>1830496</v>
      </c>
      <c r="O32" s="54">
        <v>1930488.4080000001</v>
      </c>
      <c r="Q32" s="15">
        <v>1033799.5364421139</v>
      </c>
      <c r="R32" s="15">
        <v>1097457.2161349365</v>
      </c>
      <c r="S32" s="15">
        <v>1090881.2838409061</v>
      </c>
      <c r="T32" s="15">
        <v>1333620.7058538748</v>
      </c>
      <c r="U32" s="15">
        <v>1426215.2410124487</v>
      </c>
      <c r="V32" s="15">
        <v>1538806.8611913633</v>
      </c>
      <c r="W32" s="15">
        <v>1568435.5466319881</v>
      </c>
      <c r="X32" s="15">
        <v>1717570.4053508595</v>
      </c>
      <c r="Y32" s="15">
        <v>1734706.0436560465</v>
      </c>
      <c r="Z32" s="15">
        <v>1792217.4588056195</v>
      </c>
      <c r="AA32" s="117">
        <v>1883818.7733049998</v>
      </c>
      <c r="AB32" s="96">
        <v>1857953.4399999997</v>
      </c>
      <c r="AC32" s="57">
        <v>1930488.4080000001</v>
      </c>
    </row>
    <row r="33" spans="2:29">
      <c r="B33" s="19" t="s">
        <v>34</v>
      </c>
      <c r="C33" s="20">
        <v>509713</v>
      </c>
      <c r="D33" s="20">
        <v>448051.13</v>
      </c>
      <c r="E33" s="20">
        <v>567641</v>
      </c>
      <c r="F33" s="20">
        <v>768040</v>
      </c>
      <c r="G33" s="20">
        <v>806428</v>
      </c>
      <c r="H33" s="20">
        <v>882062</v>
      </c>
      <c r="I33" s="20">
        <v>863500</v>
      </c>
      <c r="J33" s="20">
        <v>924143</v>
      </c>
      <c r="K33" s="20">
        <v>890683</v>
      </c>
      <c r="L33" s="20">
        <v>915945</v>
      </c>
      <c r="M33" s="20">
        <v>833084</v>
      </c>
      <c r="N33" s="58">
        <v>710800.48699999996</v>
      </c>
      <c r="O33" s="30">
        <v>596015.96400000004</v>
      </c>
      <c r="Q33" s="20">
        <v>610280.33544679859</v>
      </c>
      <c r="R33" s="20">
        <v>517811.25704140338</v>
      </c>
      <c r="S33" s="20">
        <v>636913.48259856761</v>
      </c>
      <c r="T33" s="20">
        <v>843217.53466352355</v>
      </c>
      <c r="U33" s="20">
        <v>874001.0276843668</v>
      </c>
      <c r="V33" s="20">
        <v>940917.94097971951</v>
      </c>
      <c r="W33" s="20">
        <v>916534.71052692889</v>
      </c>
      <c r="X33" s="20">
        <v>976994.32379398204</v>
      </c>
      <c r="Y33" s="20">
        <v>936936.08099213406</v>
      </c>
      <c r="Z33" s="20">
        <v>958716.35241689975</v>
      </c>
      <c r="AA33" s="114">
        <v>861646.28493999992</v>
      </c>
      <c r="AB33" s="115">
        <v>721462.49430499994</v>
      </c>
      <c r="AC33" s="61">
        <v>596015.96400000004</v>
      </c>
    </row>
    <row r="34" spans="2:29">
      <c r="B34" s="19" t="s">
        <v>35</v>
      </c>
      <c r="C34" s="20">
        <v>123847</v>
      </c>
      <c r="D34" s="20">
        <v>231814.61</v>
      </c>
      <c r="E34" s="20">
        <v>151430</v>
      </c>
      <c r="F34" s="20">
        <v>150315</v>
      </c>
      <c r="G34" s="20">
        <v>185105</v>
      </c>
      <c r="H34" s="20">
        <v>205305</v>
      </c>
      <c r="I34" s="20">
        <v>240591</v>
      </c>
      <c r="J34" s="20">
        <v>279662</v>
      </c>
      <c r="K34" s="20">
        <v>329999</v>
      </c>
      <c r="L34" s="20">
        <v>370371</v>
      </c>
      <c r="M34" s="20">
        <v>439198</v>
      </c>
      <c r="N34" s="58">
        <v>582667.098</v>
      </c>
      <c r="O34" s="30">
        <v>684760.31099999999</v>
      </c>
      <c r="Q34" s="20">
        <v>148282.24648788566</v>
      </c>
      <c r="R34" s="20">
        <v>267907.40289989376</v>
      </c>
      <c r="S34" s="20">
        <v>169909.87026994367</v>
      </c>
      <c r="T34" s="20">
        <v>165028.18046318882</v>
      </c>
      <c r="U34" s="20">
        <v>200615.50470657603</v>
      </c>
      <c r="V34" s="20">
        <v>219004.05852745194</v>
      </c>
      <c r="W34" s="20">
        <v>255367.69257716776</v>
      </c>
      <c r="X34" s="20">
        <v>295655.74438249553</v>
      </c>
      <c r="Y34" s="20">
        <v>347135.81576309778</v>
      </c>
      <c r="Z34" s="20">
        <v>387665.99977181992</v>
      </c>
      <c r="AA34" s="114">
        <v>454255.90342999995</v>
      </c>
      <c r="AB34" s="115">
        <v>591407.1044699999</v>
      </c>
      <c r="AC34" s="61">
        <v>684760.31099999999</v>
      </c>
    </row>
    <row r="35" spans="2:29">
      <c r="B35" s="19" t="s">
        <v>36</v>
      </c>
      <c r="C35" s="20">
        <v>152175</v>
      </c>
      <c r="D35" s="20">
        <v>180868.03</v>
      </c>
      <c r="E35" s="20">
        <v>198506</v>
      </c>
      <c r="F35" s="20">
        <v>198108</v>
      </c>
      <c r="G35" s="20">
        <v>218258</v>
      </c>
      <c r="H35" s="20">
        <v>236146</v>
      </c>
      <c r="I35" s="20">
        <v>272341</v>
      </c>
      <c r="J35" s="20">
        <v>282937</v>
      </c>
      <c r="K35" s="20">
        <v>278461</v>
      </c>
      <c r="L35" s="20">
        <v>285602</v>
      </c>
      <c r="M35" s="20">
        <v>357023</v>
      </c>
      <c r="N35" s="58">
        <v>378393.02500000002</v>
      </c>
      <c r="O35" s="30">
        <v>447295.81900000002</v>
      </c>
      <c r="Q35" s="20">
        <v>182199.41427159318</v>
      </c>
      <c r="R35" s="20">
        <v>209028.60343841172</v>
      </c>
      <c r="S35" s="20">
        <v>222730.82419471329</v>
      </c>
      <c r="T35" s="20">
        <v>217499.27003427077</v>
      </c>
      <c r="U35" s="20">
        <v>236546.49429376773</v>
      </c>
      <c r="V35" s="20">
        <v>251902.93663098154</v>
      </c>
      <c r="W35" s="20">
        <v>289067.72391385562</v>
      </c>
      <c r="X35" s="20">
        <v>299118.04016401991</v>
      </c>
      <c r="Y35" s="20">
        <v>292921.45246866799</v>
      </c>
      <c r="Z35" s="20">
        <v>298938.59094483993</v>
      </c>
      <c r="AA35" s="114">
        <v>369263.53355499997</v>
      </c>
      <c r="AB35" s="115">
        <v>384068.92037499999</v>
      </c>
      <c r="AC35" s="61">
        <v>447295.81900000002</v>
      </c>
    </row>
    <row r="36" spans="2:29">
      <c r="B36" s="19" t="s">
        <v>37</v>
      </c>
      <c r="C36" s="20">
        <v>77706</v>
      </c>
      <c r="D36" s="20">
        <v>88872.76</v>
      </c>
      <c r="E36" s="20">
        <v>54657</v>
      </c>
      <c r="F36" s="20">
        <v>98258</v>
      </c>
      <c r="G36" s="20">
        <v>106157</v>
      </c>
      <c r="H36" s="20">
        <v>119039</v>
      </c>
      <c r="I36" s="20">
        <v>101247</v>
      </c>
      <c r="J36" s="20">
        <v>137915</v>
      </c>
      <c r="K36" s="20">
        <v>149927</v>
      </c>
      <c r="L36" s="20">
        <v>140343</v>
      </c>
      <c r="M36" s="20">
        <v>192068</v>
      </c>
      <c r="N36" s="58">
        <v>158635.39000000001</v>
      </c>
      <c r="O36" s="30">
        <v>202416.31299999999</v>
      </c>
      <c r="Q36" s="20">
        <v>93037.540235836495</v>
      </c>
      <c r="R36" s="20">
        <v>102709.96431219568</v>
      </c>
      <c r="S36" s="20">
        <v>61327.106777681503</v>
      </c>
      <c r="T36" s="20">
        <v>107875.72069289164</v>
      </c>
      <c r="U36" s="20">
        <v>115052.21432773827</v>
      </c>
      <c r="V36" s="20">
        <v>126981.92505321036</v>
      </c>
      <c r="W36" s="20">
        <v>107465.41961403587</v>
      </c>
      <c r="X36" s="20">
        <v>145802.29701036206</v>
      </c>
      <c r="Y36" s="20">
        <v>157712.69443214664</v>
      </c>
      <c r="Z36" s="20">
        <v>146896.51567205996</v>
      </c>
      <c r="AA36" s="114">
        <v>198653.05137999999</v>
      </c>
      <c r="AB36" s="115">
        <v>161014.92084999999</v>
      </c>
      <c r="AC36" s="61">
        <v>202416.31299999999</v>
      </c>
    </row>
    <row r="37" spans="2:29">
      <c r="B37" s="19" t="s">
        <v>38</v>
      </c>
      <c r="C37" s="20">
        <v>162300</v>
      </c>
      <c r="D37" s="20">
        <v>214434.2</v>
      </c>
      <c r="E37" s="20">
        <v>180396</v>
      </c>
      <c r="F37" s="20">
        <v>239719</v>
      </c>
      <c r="G37" s="20">
        <v>311573</v>
      </c>
      <c r="H37" s="20">
        <v>391503</v>
      </c>
      <c r="I37" s="20">
        <v>357615</v>
      </c>
      <c r="J37" s="20">
        <v>373230</v>
      </c>
      <c r="K37" s="20">
        <v>382134</v>
      </c>
      <c r="L37" s="20">
        <v>349152.89</v>
      </c>
      <c r="M37" s="20">
        <v>316880</v>
      </c>
      <c r="N37" s="58">
        <v>311545.533</v>
      </c>
      <c r="O37" s="30">
        <v>330207.95299000002</v>
      </c>
      <c r="Q37" s="20">
        <v>194322.09585200969</v>
      </c>
      <c r="R37" s="20">
        <v>247820.9186854806</v>
      </c>
      <c r="S37" s="20">
        <v>202410.75716315629</v>
      </c>
      <c r="T37" s="20">
        <v>263183.25112234417</v>
      </c>
      <c r="U37" s="20">
        <v>337680.63881549402</v>
      </c>
      <c r="V37" s="20">
        <v>417626.19481100322</v>
      </c>
      <c r="W37" s="20">
        <v>379579.10886518552</v>
      </c>
      <c r="X37" s="20">
        <v>394574.85634758678</v>
      </c>
      <c r="Y37" s="20">
        <v>401978.18120908126</v>
      </c>
      <c r="Z37" s="20">
        <v>365457.07999565371</v>
      </c>
      <c r="AA37" s="114">
        <v>327744.23079999996</v>
      </c>
      <c r="AB37" s="115">
        <v>316218.71599499998</v>
      </c>
      <c r="AC37" s="61">
        <v>330207.95299000002</v>
      </c>
    </row>
    <row r="38" spans="2:29">
      <c r="B38" s="14" t="s">
        <v>39</v>
      </c>
      <c r="C38" s="15">
        <v>32674</v>
      </c>
      <c r="D38" s="15">
        <v>40027</v>
      </c>
      <c r="E38" s="15">
        <v>35759</v>
      </c>
      <c r="F38" s="15">
        <v>34806</v>
      </c>
      <c r="G38" s="15">
        <v>10212</v>
      </c>
      <c r="H38" s="15">
        <v>17690</v>
      </c>
      <c r="I38" s="15">
        <v>26358</v>
      </c>
      <c r="J38" s="15">
        <v>18450</v>
      </c>
      <c r="K38" s="15">
        <v>13551</v>
      </c>
      <c r="L38" s="15">
        <v>10848</v>
      </c>
      <c r="M38" s="15">
        <v>1893</v>
      </c>
      <c r="N38" s="53">
        <v>7875</v>
      </c>
      <c r="O38" s="54">
        <v>13452.60886</v>
      </c>
      <c r="Q38" s="15">
        <v>39120.641773681848</v>
      </c>
      <c r="R38" s="15">
        <v>46259.075801452062</v>
      </c>
      <c r="S38" s="15">
        <v>40122.875592570264</v>
      </c>
      <c r="T38" s="15">
        <v>38212.891921642884</v>
      </c>
      <c r="U38" s="15">
        <v>11067.694195529859</v>
      </c>
      <c r="V38" s="15">
        <v>18870.372350164998</v>
      </c>
      <c r="W38" s="15">
        <v>27976.86381015494</v>
      </c>
      <c r="X38" s="15">
        <v>19505.147227213718</v>
      </c>
      <c r="Y38" s="15">
        <v>14254.702103357096</v>
      </c>
      <c r="Z38" s="15">
        <v>11354.562764159997</v>
      </c>
      <c r="AA38" s="117">
        <v>1957.9015049999998</v>
      </c>
      <c r="AB38" s="96">
        <v>7993.1249999999991</v>
      </c>
      <c r="AC38" s="57">
        <v>13452.60886</v>
      </c>
    </row>
    <row r="39" spans="2:29">
      <c r="B39" s="19" t="s">
        <v>40</v>
      </c>
      <c r="C39" s="20">
        <v>32674</v>
      </c>
      <c r="D39" s="20">
        <v>40027</v>
      </c>
      <c r="E39" s="20">
        <v>35759</v>
      </c>
      <c r="F39" s="20">
        <v>34806</v>
      </c>
      <c r="G39" s="20">
        <v>10212</v>
      </c>
      <c r="H39" s="20">
        <v>17690</v>
      </c>
      <c r="I39" s="20">
        <v>26358</v>
      </c>
      <c r="J39" s="20">
        <v>18450</v>
      </c>
      <c r="K39" s="20">
        <v>13551</v>
      </c>
      <c r="L39" s="20">
        <v>10848</v>
      </c>
      <c r="M39" s="20">
        <v>1893</v>
      </c>
      <c r="N39" s="58">
        <v>7875</v>
      </c>
      <c r="O39" s="30">
        <v>13452.60886</v>
      </c>
      <c r="Q39" s="20">
        <v>39120.641773681848</v>
      </c>
      <c r="R39" s="20">
        <v>46259.075801452062</v>
      </c>
      <c r="S39" s="20">
        <v>40122.875592570264</v>
      </c>
      <c r="T39" s="20">
        <v>38212.891921642884</v>
      </c>
      <c r="U39" s="20">
        <v>11067.694195529859</v>
      </c>
      <c r="V39" s="20">
        <v>18870.372350164998</v>
      </c>
      <c r="W39" s="20">
        <v>27976.86381015494</v>
      </c>
      <c r="X39" s="20">
        <v>19505.147227213718</v>
      </c>
      <c r="Y39" s="20">
        <v>14254.702103357096</v>
      </c>
      <c r="Z39" s="20">
        <v>11354.562764159997</v>
      </c>
      <c r="AA39" s="114">
        <v>1957.9015049999998</v>
      </c>
      <c r="AB39" s="115">
        <v>7993.1249999999991</v>
      </c>
      <c r="AC39" s="61">
        <v>13452.60886</v>
      </c>
    </row>
    <row r="40" spans="2:29">
      <c r="B40" s="19" t="s">
        <v>41</v>
      </c>
      <c r="C40" s="20">
        <v>1391</v>
      </c>
      <c r="D40" s="20">
        <v>1557</v>
      </c>
      <c r="E40" s="20">
        <v>416</v>
      </c>
      <c r="F40" s="20">
        <v>424</v>
      </c>
      <c r="G40" s="20">
        <v>773</v>
      </c>
      <c r="H40" s="20">
        <v>1414</v>
      </c>
      <c r="I40" s="20">
        <v>1973</v>
      </c>
      <c r="J40" s="20">
        <v>2459</v>
      </c>
      <c r="K40" s="20">
        <v>1276</v>
      </c>
      <c r="L40" s="20">
        <v>3931</v>
      </c>
      <c r="M40" s="20">
        <v>257</v>
      </c>
      <c r="N40" s="58">
        <v>194.2</v>
      </c>
      <c r="O40" s="30">
        <v>1072.6495600000001</v>
      </c>
      <c r="Q40" s="20">
        <v>1665.4469213194423</v>
      </c>
      <c r="R40" s="20">
        <v>1799.4199171274604</v>
      </c>
      <c r="S40" s="20">
        <v>466.76686279004531</v>
      </c>
      <c r="T40" s="20">
        <v>465.502102360989</v>
      </c>
      <c r="U40" s="20">
        <v>837.77199502003339</v>
      </c>
      <c r="V40" s="20">
        <v>1508.3497175315606</v>
      </c>
      <c r="W40" s="20">
        <v>2094.1783252688256</v>
      </c>
      <c r="X40" s="20">
        <v>2599.6291074102187</v>
      </c>
      <c r="Y40" s="20">
        <v>1342.2625550795997</v>
      </c>
      <c r="Z40" s="20">
        <v>4114.5636270199993</v>
      </c>
      <c r="AA40" s="114">
        <v>265.81124499999999</v>
      </c>
      <c r="AB40" s="115">
        <v>197.11299999999997</v>
      </c>
      <c r="AC40" s="61">
        <v>1072.6495600000001</v>
      </c>
    </row>
    <row r="41" spans="2:29">
      <c r="B41" s="14" t="s">
        <v>42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53">
        <v>0</v>
      </c>
      <c r="O41" s="86">
        <v>0</v>
      </c>
      <c r="Q41" s="119">
        <v>0</v>
      </c>
      <c r="R41" s="119">
        <v>0</v>
      </c>
      <c r="S41" s="119">
        <v>0</v>
      </c>
      <c r="T41" s="119">
        <v>0</v>
      </c>
      <c r="U41" s="119">
        <v>0</v>
      </c>
      <c r="V41" s="119">
        <v>0</v>
      </c>
      <c r="W41" s="119">
        <v>0</v>
      </c>
      <c r="X41" s="119">
        <v>0</v>
      </c>
      <c r="Y41" s="119">
        <v>0</v>
      </c>
      <c r="Z41" s="119">
        <v>0</v>
      </c>
      <c r="AA41" s="119">
        <v>0</v>
      </c>
      <c r="AB41" s="121">
        <v>0</v>
      </c>
      <c r="AC41" s="61">
        <v>0</v>
      </c>
    </row>
    <row r="42" spans="2:29">
      <c r="B42" s="14" t="s">
        <v>43</v>
      </c>
      <c r="C42" s="15">
        <v>342817</v>
      </c>
      <c r="D42" s="15">
        <v>225885</v>
      </c>
      <c r="E42" s="15">
        <v>253004</v>
      </c>
      <c r="F42" s="15">
        <v>276741</v>
      </c>
      <c r="G42" s="15">
        <v>262652</v>
      </c>
      <c r="H42" s="15">
        <v>253461</v>
      </c>
      <c r="I42" s="15">
        <v>290507</v>
      </c>
      <c r="J42" s="15">
        <v>274841</v>
      </c>
      <c r="K42" s="15">
        <v>297826</v>
      </c>
      <c r="L42" s="15">
        <v>297001</v>
      </c>
      <c r="M42" s="15">
        <v>293649</v>
      </c>
      <c r="N42" s="53">
        <v>332821</v>
      </c>
      <c r="O42" s="54">
        <v>300763</v>
      </c>
      <c r="Q42" s="15">
        <v>410455.44013369316</v>
      </c>
      <c r="R42" s="15">
        <v>261054.57159944533</v>
      </c>
      <c r="S42" s="15">
        <v>283879.52729166497</v>
      </c>
      <c r="T42" s="15">
        <v>303829.0502582133</v>
      </c>
      <c r="U42" s="15">
        <v>284660.40108150296</v>
      </c>
      <c r="V42" s="15">
        <v>270373.28695563431</v>
      </c>
      <c r="W42" s="15">
        <v>308349.44892999018</v>
      </c>
      <c r="X42" s="15">
        <v>290559.03355418134</v>
      </c>
      <c r="Y42" s="15">
        <v>313292.07502283453</v>
      </c>
      <c r="Z42" s="15">
        <v>310869.88343641994</v>
      </c>
      <c r="AA42" s="117">
        <v>303716.75596499996</v>
      </c>
      <c r="AB42" s="96">
        <v>337813.31499999994</v>
      </c>
      <c r="AC42" s="57">
        <v>300763</v>
      </c>
    </row>
    <row r="43" spans="2:29" ht="15.75" customHeight="1">
      <c r="B43" s="8" t="s">
        <v>44</v>
      </c>
      <c r="C43" s="9">
        <v>215508</v>
      </c>
      <c r="D43" s="9">
        <v>190992</v>
      </c>
      <c r="E43" s="9">
        <v>208820.28</v>
      </c>
      <c r="F43" s="9">
        <v>195612</v>
      </c>
      <c r="G43" s="9">
        <v>207752</v>
      </c>
      <c r="H43" s="9">
        <v>206764</v>
      </c>
      <c r="I43" s="9">
        <v>214029</v>
      </c>
      <c r="J43" s="9">
        <v>205980</v>
      </c>
      <c r="K43" s="9">
        <v>162878</v>
      </c>
      <c r="L43" s="9">
        <v>158575</v>
      </c>
      <c r="M43" s="9">
        <v>162925</v>
      </c>
      <c r="N43" s="103">
        <v>165404</v>
      </c>
      <c r="O43" s="50">
        <v>163250</v>
      </c>
      <c r="Q43" s="9">
        <v>258028.13452171843</v>
      </c>
      <c r="R43" s="9">
        <v>220728.84316763515</v>
      </c>
      <c r="S43" s="9">
        <v>234303.8148618722</v>
      </c>
      <c r="T43" s="9">
        <v>214758.95577131552</v>
      </c>
      <c r="U43" s="9">
        <v>225160.16495394823</v>
      </c>
      <c r="V43" s="9">
        <v>220560.41088804498</v>
      </c>
      <c r="W43" s="9">
        <v>227174.29943181016</v>
      </c>
      <c r="X43" s="9">
        <v>217759.90384073072</v>
      </c>
      <c r="Y43" s="9">
        <v>171336.23859424374</v>
      </c>
      <c r="Z43" s="9">
        <v>165979.88480149995</v>
      </c>
      <c r="AA43" s="9">
        <v>168510.88362499999</v>
      </c>
      <c r="AB43" s="51">
        <v>167885.06</v>
      </c>
      <c r="AC43" s="52">
        <v>163250</v>
      </c>
    </row>
    <row r="44" spans="2:29">
      <c r="B44" s="14" t="s">
        <v>45</v>
      </c>
      <c r="C44" s="15">
        <v>215508</v>
      </c>
      <c r="D44" s="15">
        <v>190992</v>
      </c>
      <c r="E44" s="15">
        <v>208820.28</v>
      </c>
      <c r="F44" s="15">
        <v>195612</v>
      </c>
      <c r="G44" s="15">
        <v>207752</v>
      </c>
      <c r="H44" s="15">
        <v>206764</v>
      </c>
      <c r="I44" s="15">
        <v>214029</v>
      </c>
      <c r="J44" s="15">
        <v>205980</v>
      </c>
      <c r="K44" s="15">
        <v>162878</v>
      </c>
      <c r="L44" s="15">
        <v>158575</v>
      </c>
      <c r="M44" s="15">
        <v>162925</v>
      </c>
      <c r="N44" s="53">
        <v>165404</v>
      </c>
      <c r="O44" s="54">
        <v>163250</v>
      </c>
      <c r="Q44" s="15">
        <v>258028.13452171843</v>
      </c>
      <c r="R44" s="15">
        <v>220728.84316763515</v>
      </c>
      <c r="S44" s="15">
        <v>234303.8148618722</v>
      </c>
      <c r="T44" s="15">
        <v>214758.95577131552</v>
      </c>
      <c r="U44" s="15">
        <v>225160.16495394823</v>
      </c>
      <c r="V44" s="15">
        <v>220560.41088804498</v>
      </c>
      <c r="W44" s="15">
        <v>227174.29943181016</v>
      </c>
      <c r="X44" s="15">
        <v>217759.90384073072</v>
      </c>
      <c r="Y44" s="15">
        <v>171336.23859424374</v>
      </c>
      <c r="Z44" s="15">
        <v>165979.88480149995</v>
      </c>
      <c r="AA44" s="117">
        <v>168510.88362499999</v>
      </c>
      <c r="AB44" s="96">
        <v>167885.06</v>
      </c>
      <c r="AC44" s="57">
        <v>163250</v>
      </c>
    </row>
    <row r="45" spans="2:29">
      <c r="B45" s="14" t="s">
        <v>46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53">
        <v>0</v>
      </c>
      <c r="O45" s="66"/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17">
        <v>0</v>
      </c>
      <c r="AB45" s="96">
        <v>0</v>
      </c>
      <c r="AC45" s="57">
        <v>0</v>
      </c>
    </row>
    <row r="46" spans="2:29" ht="15.75" customHeight="1">
      <c r="B46" s="8" t="s">
        <v>47</v>
      </c>
      <c r="C46" s="9">
        <v>213013</v>
      </c>
      <c r="D46" s="9">
        <v>182202</v>
      </c>
      <c r="E46" s="9">
        <v>124657.76</v>
      </c>
      <c r="F46" s="9">
        <v>90659</v>
      </c>
      <c r="G46" s="9">
        <v>63721</v>
      </c>
      <c r="H46" s="9">
        <v>-27164</v>
      </c>
      <c r="I46" s="9">
        <v>-41719</v>
      </c>
      <c r="J46" s="9">
        <v>-26097</v>
      </c>
      <c r="K46" s="9">
        <v>-22750</v>
      </c>
      <c r="L46" s="9">
        <v>-20052</v>
      </c>
      <c r="M46" s="9">
        <v>-22894</v>
      </c>
      <c r="N46" s="103">
        <v>-8541</v>
      </c>
      <c r="O46" s="50">
        <v>36184.370812015601</v>
      </c>
      <c r="Q46" s="9">
        <v>255040.86631992692</v>
      </c>
      <c r="R46" s="9">
        <v>210570.26829830286</v>
      </c>
      <c r="S46" s="9">
        <v>139870.46047508268</v>
      </c>
      <c r="T46" s="9">
        <v>99532.912966851174</v>
      </c>
      <c r="U46" s="9">
        <v>69060.374249251676</v>
      </c>
      <c r="V46" s="9">
        <v>-28976.528802706729</v>
      </c>
      <c r="W46" s="9">
        <v>-44281.310467252981</v>
      </c>
      <c r="X46" s="9">
        <v>-27589.47572837921</v>
      </c>
      <c r="Y46" s="9">
        <v>-23931.405272774995</v>
      </c>
      <c r="Z46" s="9">
        <v>-20988.356613839995</v>
      </c>
      <c r="AA46" s="9">
        <v>-23678.920789999996</v>
      </c>
      <c r="AB46" s="51">
        <v>-8669.1149999999998</v>
      </c>
      <c r="AC46" s="52">
        <v>36184.370812015601</v>
      </c>
    </row>
    <row r="47" spans="2:29">
      <c r="B47" s="14" t="s">
        <v>48</v>
      </c>
      <c r="C47" s="15">
        <v>84449</v>
      </c>
      <c r="D47" s="15">
        <v>23296</v>
      </c>
      <c r="E47" s="15">
        <v>-56102</v>
      </c>
      <c r="F47" s="15">
        <v>-63718</v>
      </c>
      <c r="G47" s="15">
        <v>-64416</v>
      </c>
      <c r="H47" s="15">
        <v>-64080</v>
      </c>
      <c r="I47" s="15">
        <v>-63641</v>
      </c>
      <c r="J47" s="15">
        <v>-62689</v>
      </c>
      <c r="K47" s="15">
        <v>-61492</v>
      </c>
      <c r="L47" s="15">
        <v>-59686</v>
      </c>
      <c r="M47" s="15">
        <v>-57959</v>
      </c>
      <c r="N47" s="53">
        <v>-57220</v>
      </c>
      <c r="O47" s="54">
        <v>-56527.873800000001</v>
      </c>
      <c r="Q47" s="15">
        <v>101110.94684292277</v>
      </c>
      <c r="R47" s="15">
        <v>26923.112645729812</v>
      </c>
      <c r="S47" s="15">
        <v>-62948.448404440198</v>
      </c>
      <c r="T47" s="15">
        <v>-69954.865467541269</v>
      </c>
      <c r="U47" s="15">
        <v>-69813.61038966426</v>
      </c>
      <c r="V47" s="15">
        <v>-68355.763719534938</v>
      </c>
      <c r="W47" s="15">
        <v>-67549.722655059973</v>
      </c>
      <c r="X47" s="15">
        <v>-66274.155800910608</v>
      </c>
      <c r="Y47" s="15">
        <v>-64685.27353993318</v>
      </c>
      <c r="Z47" s="15">
        <v>-62473.122524119986</v>
      </c>
      <c r="AA47" s="117">
        <v>-59946.124314999994</v>
      </c>
      <c r="AB47" s="96">
        <v>-58078.299999999996</v>
      </c>
      <c r="AC47" s="57">
        <v>-56527.873800000001</v>
      </c>
    </row>
    <row r="48" spans="2:29">
      <c r="B48" s="14" t="s">
        <v>49</v>
      </c>
      <c r="C48" s="15">
        <v>128564</v>
      </c>
      <c r="D48" s="15">
        <v>158906</v>
      </c>
      <c r="E48" s="15">
        <v>180759.76</v>
      </c>
      <c r="F48" s="15">
        <v>154377</v>
      </c>
      <c r="G48" s="15">
        <v>128137</v>
      </c>
      <c r="H48" s="15">
        <v>54483</v>
      </c>
      <c r="I48" s="15">
        <v>57512</v>
      </c>
      <c r="J48" s="15">
        <v>72360</v>
      </c>
      <c r="K48" s="15">
        <v>74868</v>
      </c>
      <c r="L48" s="15">
        <v>75668</v>
      </c>
      <c r="M48" s="15">
        <v>73185</v>
      </c>
      <c r="N48" s="53">
        <v>87979</v>
      </c>
      <c r="O48" s="54">
        <v>94338.990829999995</v>
      </c>
      <c r="Q48" s="15">
        <v>153929.91947700415</v>
      </c>
      <c r="R48" s="15">
        <v>183647.15565257304</v>
      </c>
      <c r="S48" s="15">
        <v>202818.9088795229</v>
      </c>
      <c r="T48" s="15">
        <v>169487.77843439244</v>
      </c>
      <c r="U48" s="15">
        <v>138873.98463891595</v>
      </c>
      <c r="V48" s="15">
        <v>58118.400042625188</v>
      </c>
      <c r="W48" s="15">
        <v>61044.289834191935</v>
      </c>
      <c r="X48" s="15">
        <v>76498.235954535761</v>
      </c>
      <c r="Y48" s="15">
        <v>78755.887910422782</v>
      </c>
      <c r="Z48" s="15">
        <v>79201.424708559978</v>
      </c>
      <c r="AA48" s="117">
        <v>75694.147724999988</v>
      </c>
      <c r="AB48" s="96">
        <v>89298.684999999998</v>
      </c>
      <c r="AC48" s="57">
        <v>94338.990829999995</v>
      </c>
    </row>
    <row r="49" spans="2:29">
      <c r="B49" s="14" t="s">
        <v>50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15">
        <v>-17567</v>
      </c>
      <c r="I49" s="15">
        <v>-35590</v>
      </c>
      <c r="J49" s="15">
        <v>-35768</v>
      </c>
      <c r="K49" s="15">
        <v>-36126</v>
      </c>
      <c r="L49" s="15">
        <v>-36034</v>
      </c>
      <c r="M49" s="15">
        <v>-38120</v>
      </c>
      <c r="N49" s="53">
        <v>-39300</v>
      </c>
      <c r="O49" s="54">
        <v>-1626.7462179843701</v>
      </c>
      <c r="P49" s="39"/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-18739.165125796975</v>
      </c>
      <c r="W49" s="15">
        <v>-37775.877646384943</v>
      </c>
      <c r="X49" s="15">
        <v>-37813.555882004352</v>
      </c>
      <c r="Y49" s="15">
        <v>-38002.01964326459</v>
      </c>
      <c r="Z49" s="15">
        <v>-37716.65879827999</v>
      </c>
      <c r="AA49" s="117">
        <v>-39426.944199999998</v>
      </c>
      <c r="AB49" s="118">
        <v>-39889.499999999993</v>
      </c>
      <c r="AC49" s="57">
        <v>-1626.7462179843701</v>
      </c>
    </row>
    <row r="50" spans="2:29" ht="15.75" customHeight="1">
      <c r="B50" s="8" t="s">
        <v>51</v>
      </c>
      <c r="C50" s="9">
        <v>88993</v>
      </c>
      <c r="D50" s="9">
        <v>163061</v>
      </c>
      <c r="E50" s="9">
        <v>209270</v>
      </c>
      <c r="F50" s="9">
        <v>223068</v>
      </c>
      <c r="G50" s="9">
        <v>204760</v>
      </c>
      <c r="H50" s="9">
        <v>278439</v>
      </c>
      <c r="I50" s="9">
        <v>304223</v>
      </c>
      <c r="J50" s="9">
        <v>333547</v>
      </c>
      <c r="K50" s="9">
        <v>315287</v>
      </c>
      <c r="L50" s="9">
        <v>260455</v>
      </c>
      <c r="M50" s="9">
        <v>266014</v>
      </c>
      <c r="N50" s="103">
        <v>250769</v>
      </c>
      <c r="O50" s="50">
        <v>318341.01159000001</v>
      </c>
      <c r="Q50" s="9">
        <v>106551.48660602524</v>
      </c>
      <c r="R50" s="9">
        <v>188449.07585531202</v>
      </c>
      <c r="S50" s="9">
        <v>234808.41676940574</v>
      </c>
      <c r="T50" s="9">
        <v>244902.41266382331</v>
      </c>
      <c r="U50" s="9">
        <v>221917.45627464689</v>
      </c>
      <c r="V50" s="9">
        <v>297017.95403095486</v>
      </c>
      <c r="W50" s="9">
        <v>322907.86246743938</v>
      </c>
      <c r="X50" s="9">
        <v>352622.40337102732</v>
      </c>
      <c r="Y50" s="9">
        <v>331659.82304340263</v>
      </c>
      <c r="Z50" s="9">
        <v>272617.31607109995</v>
      </c>
      <c r="AA50" s="9">
        <v>275134.28998999996</v>
      </c>
      <c r="AB50" s="51">
        <v>254530.53499999997</v>
      </c>
      <c r="AC50" s="52">
        <v>318341.01159000001</v>
      </c>
    </row>
    <row r="51" spans="2:29">
      <c r="B51" s="14" t="s">
        <v>52</v>
      </c>
      <c r="C51" s="15">
        <v>-8456</v>
      </c>
      <c r="D51" s="15">
        <v>-6422</v>
      </c>
      <c r="E51" s="15">
        <v>45239</v>
      </c>
      <c r="F51" s="15">
        <v>70393</v>
      </c>
      <c r="G51" s="15">
        <v>46208</v>
      </c>
      <c r="H51" s="15">
        <v>56774</v>
      </c>
      <c r="I51" s="15">
        <v>19492</v>
      </c>
      <c r="J51" s="15">
        <v>32590</v>
      </c>
      <c r="K51" s="15">
        <v>22722</v>
      </c>
      <c r="L51" s="15">
        <v>6578</v>
      </c>
      <c r="M51" s="15">
        <v>0</v>
      </c>
      <c r="N51" s="53">
        <v>-1121</v>
      </c>
      <c r="O51" s="54">
        <v>-10643.01159</v>
      </c>
      <c r="Q51" s="15">
        <v>-10124.384735210067</v>
      </c>
      <c r="R51" s="15">
        <v>-7421.8848476509638</v>
      </c>
      <c r="S51" s="15">
        <v>50759.774292689566</v>
      </c>
      <c r="T51" s="15">
        <v>77283.229932776172</v>
      </c>
      <c r="U51" s="15">
        <v>50079.907303862485</v>
      </c>
      <c r="V51" s="15">
        <v>60562.267937154757</v>
      </c>
      <c r="W51" s="15">
        <v>20689.165694951822</v>
      </c>
      <c r="X51" s="15">
        <v>34453.807486986181</v>
      </c>
      <c r="Y51" s="15">
        <v>23901.951235516193</v>
      </c>
      <c r="Z51" s="15">
        <v>6885.1690507599978</v>
      </c>
      <c r="AA51" s="117">
        <v>0</v>
      </c>
      <c r="AB51" s="96">
        <v>-1137.8149999999998</v>
      </c>
      <c r="AC51" s="57">
        <v>-10643.01159</v>
      </c>
    </row>
    <row r="52" spans="2:29">
      <c r="B52" s="14" t="s">
        <v>53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53">
        <v>0</v>
      </c>
      <c r="O52" s="66"/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117">
        <v>0</v>
      </c>
      <c r="AB52" s="122">
        <v>0</v>
      </c>
      <c r="AC52" s="57">
        <v>0</v>
      </c>
    </row>
    <row r="53" spans="2:29">
      <c r="B53" s="14" t="s">
        <v>54</v>
      </c>
      <c r="C53" s="15">
        <v>42257</v>
      </c>
      <c r="D53" s="15">
        <v>36911</v>
      </c>
      <c r="E53" s="15">
        <v>32888</v>
      </c>
      <c r="F53" s="15">
        <v>33540</v>
      </c>
      <c r="G53" s="15">
        <v>38288</v>
      </c>
      <c r="H53" s="15">
        <v>45181</v>
      </c>
      <c r="I53" s="15">
        <v>49485</v>
      </c>
      <c r="J53" s="15">
        <v>50722</v>
      </c>
      <c r="K53" s="15">
        <v>64143</v>
      </c>
      <c r="L53" s="15">
        <v>47072</v>
      </c>
      <c r="M53" s="15">
        <v>31835</v>
      </c>
      <c r="N53" s="53">
        <v>27497</v>
      </c>
      <c r="O53" s="54">
        <v>28190.609100000001</v>
      </c>
      <c r="Q53" s="15">
        <v>50594.385732707167</v>
      </c>
      <c r="R53" s="15">
        <v>42657.924573597746</v>
      </c>
      <c r="S53" s="15">
        <v>36901.511017882236</v>
      </c>
      <c r="T53" s="15">
        <v>36822.972908461248</v>
      </c>
      <c r="U53" s="15">
        <v>41496.266682182453</v>
      </c>
      <c r="V53" s="15">
        <v>48195.720359118415</v>
      </c>
      <c r="W53" s="15">
        <v>52524.285061291346</v>
      </c>
      <c r="X53" s="15">
        <v>53622.768436787766</v>
      </c>
      <c r="Y53" s="15">
        <v>67473.939710400286</v>
      </c>
      <c r="Z53" s="15">
        <v>49270.093882239991</v>
      </c>
      <c r="AA53" s="117">
        <v>32926.462974999995</v>
      </c>
      <c r="AB53" s="96">
        <v>27909.454999999998</v>
      </c>
      <c r="AC53" s="57">
        <v>28190.609100000001</v>
      </c>
    </row>
    <row r="54" spans="2:29">
      <c r="B54" s="14" t="s">
        <v>55</v>
      </c>
      <c r="C54" s="15">
        <v>55192</v>
      </c>
      <c r="D54" s="15">
        <v>132572</v>
      </c>
      <c r="E54" s="15">
        <v>131143</v>
      </c>
      <c r="F54" s="15">
        <v>119135</v>
      </c>
      <c r="G54" s="15">
        <v>120264</v>
      </c>
      <c r="H54" s="15">
        <v>176484</v>
      </c>
      <c r="I54" s="15">
        <v>235246</v>
      </c>
      <c r="J54" s="15">
        <v>250235</v>
      </c>
      <c r="K54" s="15">
        <v>228422</v>
      </c>
      <c r="L54" s="15">
        <v>206805</v>
      </c>
      <c r="M54" s="15">
        <v>234179</v>
      </c>
      <c r="N54" s="53">
        <v>224393</v>
      </c>
      <c r="O54" s="54">
        <v>300793.41408000002</v>
      </c>
      <c r="Q54" s="15">
        <v>66081.48560852815</v>
      </c>
      <c r="R54" s="15">
        <v>153213.03612936524</v>
      </c>
      <c r="S54" s="15">
        <v>147147.13145883393</v>
      </c>
      <c r="T54" s="15">
        <v>130796.20982258591</v>
      </c>
      <c r="U54" s="15">
        <v>130341.28228860194</v>
      </c>
      <c r="V54" s="15">
        <v>188259.96573468173</v>
      </c>
      <c r="W54" s="15">
        <v>249694.41171119621</v>
      </c>
      <c r="X54" s="15">
        <v>264545.8274472534</v>
      </c>
      <c r="Y54" s="15">
        <v>240283.93209748613</v>
      </c>
      <c r="Z54" s="15">
        <v>216462.05313809996</v>
      </c>
      <c r="AA54" s="117">
        <v>242207.82701499999</v>
      </c>
      <c r="AB54" s="96">
        <v>227758.89499999999</v>
      </c>
      <c r="AC54" s="57">
        <v>300793.41408000002</v>
      </c>
    </row>
    <row r="55" spans="2:29" ht="18.75" customHeight="1">
      <c r="B55" s="40" t="s">
        <v>56</v>
      </c>
      <c r="C55" s="41">
        <v>3305243</v>
      </c>
      <c r="D55" s="41">
        <v>3493820.52</v>
      </c>
      <c r="E55" s="41">
        <v>3791247.3</v>
      </c>
      <c r="F55" s="41">
        <v>4148974</v>
      </c>
      <c r="G55" s="41">
        <v>4289854</v>
      </c>
      <c r="H55" s="41">
        <v>4470942</v>
      </c>
      <c r="I55" s="41">
        <v>4698346</v>
      </c>
      <c r="J55" s="41">
        <v>4889605</v>
      </c>
      <c r="K55" s="41">
        <v>4966893</v>
      </c>
      <c r="L55" s="41">
        <v>4997105</v>
      </c>
      <c r="M55" s="41">
        <v>5134432</v>
      </c>
      <c r="N55" s="123">
        <v>5251526</v>
      </c>
      <c r="O55" s="99">
        <v>5405095.02733</v>
      </c>
      <c r="Q55" s="41">
        <v>3957373.672582773</v>
      </c>
      <c r="R55" s="41">
        <v>4037797.1936779837</v>
      </c>
      <c r="S55" s="41">
        <v>4253914.9237553598</v>
      </c>
      <c r="T55" s="41">
        <v>4555085.1878327401</v>
      </c>
      <c r="U55" s="41">
        <v>4649313.7696308801</v>
      </c>
      <c r="V55" s="41">
        <v>4769267.3994342228</v>
      </c>
      <c r="W55" s="41">
        <v>4986910.4702551877</v>
      </c>
      <c r="X55" s="41">
        <v>5169239.3175024567</v>
      </c>
      <c r="Y55" s="41">
        <v>5224823.2672311738</v>
      </c>
      <c r="Z55" s="41">
        <v>5230451.9138640985</v>
      </c>
      <c r="AA55" s="124">
        <v>5310466.0011199992</v>
      </c>
      <c r="AB55" s="100">
        <v>5330298.8899999997</v>
      </c>
      <c r="AC55" s="101">
        <v>5405095.02733</v>
      </c>
    </row>
    <row r="56" spans="2:29">
      <c r="Q56" s="199" t="s">
        <v>80</v>
      </c>
    </row>
    <row r="57" spans="2:29">
      <c r="Q57" s="198" t="s">
        <v>79</v>
      </c>
    </row>
  </sheetData>
  <mergeCells count="3">
    <mergeCell ref="B1:AA1"/>
    <mergeCell ref="C3:M3"/>
    <mergeCell ref="Q3:AA3"/>
  </mergeCells>
  <hyperlinks>
    <hyperlink ref="Q57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7"/>
  <sheetViews>
    <sheetView topLeftCell="B1" workbookViewId="0">
      <selection activeCell="I16" sqref="I16"/>
    </sheetView>
  </sheetViews>
  <sheetFormatPr defaultRowHeight="15"/>
  <cols>
    <col min="1" max="1" width="2.28515625" customWidth="1"/>
    <col min="2" max="2" width="44.85546875" bestFit="1" customWidth="1"/>
    <col min="3" max="3" width="11.7109375" bestFit="1" customWidth="1"/>
    <col min="4" max="12" width="14" bestFit="1" customWidth="1"/>
    <col min="13" max="15" width="12.7109375" bestFit="1" customWidth="1"/>
    <col min="17" max="29" width="14" bestFit="1" customWidth="1"/>
  </cols>
  <sheetData>
    <row r="1" spans="2:29" ht="28.5">
      <c r="B1" s="205" t="s">
        <v>57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"/>
      <c r="AC1" s="2"/>
    </row>
    <row r="3" spans="2:29" ht="23.25">
      <c r="B3" s="45" t="s">
        <v>1</v>
      </c>
      <c r="C3" s="207" t="s">
        <v>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4"/>
      <c r="O3" s="4"/>
      <c r="Q3" s="208" t="s">
        <v>3</v>
      </c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4"/>
      <c r="AC3" s="4"/>
    </row>
    <row r="4" spans="2:29" ht="21">
      <c r="B4" s="6" t="s">
        <v>58</v>
      </c>
      <c r="C4" s="6">
        <v>2007</v>
      </c>
      <c r="D4" s="6">
        <v>2008</v>
      </c>
      <c r="E4" s="6">
        <v>2009</v>
      </c>
      <c r="F4" s="6">
        <v>2010</v>
      </c>
      <c r="G4" s="6">
        <v>2011</v>
      </c>
      <c r="H4" s="6">
        <v>2012</v>
      </c>
      <c r="I4" s="6">
        <v>2013</v>
      </c>
      <c r="J4" s="6">
        <v>2014</v>
      </c>
      <c r="K4" s="6">
        <v>2015</v>
      </c>
      <c r="L4" s="6">
        <v>2016</v>
      </c>
      <c r="M4" s="6">
        <v>2017</v>
      </c>
      <c r="N4" s="46">
        <v>2018</v>
      </c>
      <c r="O4" s="47">
        <v>2019</v>
      </c>
      <c r="P4" s="48"/>
      <c r="Q4" s="6">
        <v>2007</v>
      </c>
      <c r="R4" s="6">
        <v>2008</v>
      </c>
      <c r="S4" s="6">
        <v>2009</v>
      </c>
      <c r="T4" s="6">
        <v>2010</v>
      </c>
      <c r="U4" s="6">
        <v>2011</v>
      </c>
      <c r="V4" s="6">
        <v>2012</v>
      </c>
      <c r="W4" s="6">
        <v>2013</v>
      </c>
      <c r="X4" s="6">
        <v>2014</v>
      </c>
      <c r="Y4" s="6">
        <v>2015</v>
      </c>
      <c r="Z4" s="6">
        <v>2016</v>
      </c>
      <c r="AA4" s="6">
        <v>2017</v>
      </c>
      <c r="AB4" s="46">
        <v>2018</v>
      </c>
      <c r="AC4" s="47">
        <v>2019</v>
      </c>
    </row>
    <row r="5" spans="2:29" ht="15.75">
      <c r="B5" s="8" t="s">
        <v>5</v>
      </c>
      <c r="C5" s="9">
        <v>531352.53</v>
      </c>
      <c r="D5" s="9">
        <v>546208.56999999995</v>
      </c>
      <c r="E5" s="9">
        <v>626154.01</v>
      </c>
      <c r="F5" s="9">
        <v>684822.22</v>
      </c>
      <c r="G5" s="9">
        <v>735327.17</v>
      </c>
      <c r="H5" s="9">
        <v>754737.87</v>
      </c>
      <c r="I5" s="9">
        <v>763165.34</v>
      </c>
      <c r="J5" s="9">
        <v>763962.65</v>
      </c>
      <c r="K5" s="9">
        <v>805109</v>
      </c>
      <c r="L5" s="9">
        <v>838085.02</v>
      </c>
      <c r="M5" s="9">
        <v>835688</v>
      </c>
      <c r="N5" s="49">
        <v>822803.88</v>
      </c>
      <c r="O5" s="50">
        <v>807551</v>
      </c>
      <c r="Q5" s="9">
        <v>636189.38549518085</v>
      </c>
      <c r="R5" s="9">
        <v>631251.49631580513</v>
      </c>
      <c r="S5" s="9">
        <v>702567.17036323715</v>
      </c>
      <c r="T5" s="9">
        <v>751854.20555075398</v>
      </c>
      <c r="U5" s="9">
        <v>796942.44528245181</v>
      </c>
      <c r="V5" s="9">
        <v>805098.05730188952</v>
      </c>
      <c r="W5" s="9">
        <v>810037.66529367142</v>
      </c>
      <c r="X5" s="9">
        <v>807653.33140066906</v>
      </c>
      <c r="Y5" s="9">
        <v>846918.23154982866</v>
      </c>
      <c r="Z5" s="9">
        <v>877220.59008962824</v>
      </c>
      <c r="AA5" s="9">
        <v>864339.56307999988</v>
      </c>
      <c r="AB5" s="51">
        <v>835145.93819999998</v>
      </c>
      <c r="AC5" s="52">
        <v>807551</v>
      </c>
    </row>
    <row r="6" spans="2:29">
      <c r="B6" s="14" t="s">
        <v>6</v>
      </c>
      <c r="C6" s="15">
        <v>397645.66</v>
      </c>
      <c r="D6" s="15">
        <v>404588.81</v>
      </c>
      <c r="E6" s="15">
        <v>465140.71</v>
      </c>
      <c r="F6" s="15">
        <v>505767.43</v>
      </c>
      <c r="G6" s="15">
        <v>547637.96</v>
      </c>
      <c r="H6" s="15">
        <v>568070.93000000005</v>
      </c>
      <c r="I6" s="15">
        <v>567588.52</v>
      </c>
      <c r="J6" s="15">
        <v>585612.07999999996</v>
      </c>
      <c r="K6" s="15">
        <v>616161</v>
      </c>
      <c r="L6" s="15">
        <v>650936</v>
      </c>
      <c r="M6" s="16">
        <v>637671</v>
      </c>
      <c r="N6" s="53">
        <v>635076.77</v>
      </c>
      <c r="O6" s="54">
        <v>617071</v>
      </c>
      <c r="Q6" s="55">
        <v>476101.89807551232</v>
      </c>
      <c r="R6" s="55">
        <v>467581.9929100179</v>
      </c>
      <c r="S6" s="55">
        <v>521904.49510248622</v>
      </c>
      <c r="T6" s="55">
        <v>555273.11785545829</v>
      </c>
      <c r="U6" s="55">
        <v>593526.19184722018</v>
      </c>
      <c r="V6" s="55">
        <v>605975.6908086217</v>
      </c>
      <c r="W6" s="55">
        <v>602448.84756989928</v>
      </c>
      <c r="X6" s="55">
        <v>619102.97227289202</v>
      </c>
      <c r="Y6" s="55">
        <v>648158.18040783796</v>
      </c>
      <c r="Z6" s="55">
        <v>681332.38084911986</v>
      </c>
      <c r="AA6" s="55">
        <v>659533.55023499997</v>
      </c>
      <c r="AB6" s="56">
        <v>644602.92154999997</v>
      </c>
      <c r="AC6" s="57">
        <v>617071</v>
      </c>
    </row>
    <row r="7" spans="2:29">
      <c r="B7" s="19" t="s">
        <v>7</v>
      </c>
      <c r="C7" s="20">
        <v>371466.03</v>
      </c>
      <c r="D7" s="20">
        <v>370670.71</v>
      </c>
      <c r="E7" s="20">
        <v>417190.24</v>
      </c>
      <c r="F7" s="20">
        <v>450692.13</v>
      </c>
      <c r="G7" s="20">
        <v>477301.16</v>
      </c>
      <c r="H7" s="20">
        <v>496965.79</v>
      </c>
      <c r="I7" s="20">
        <v>501419.7</v>
      </c>
      <c r="J7" s="20">
        <v>526930.68999999994</v>
      </c>
      <c r="K7" s="20">
        <v>545927</v>
      </c>
      <c r="L7" s="20">
        <v>590017.75</v>
      </c>
      <c r="M7" s="21">
        <v>562798</v>
      </c>
      <c r="N7" s="58">
        <v>554928.44999999995</v>
      </c>
      <c r="O7" s="30">
        <v>408142</v>
      </c>
      <c r="Q7" s="59">
        <v>444756.97774137714</v>
      </c>
      <c r="R7" s="59">
        <v>428382.95328823186</v>
      </c>
      <c r="S7" s="59">
        <v>468102.35459477419</v>
      </c>
      <c r="T7" s="59">
        <v>494806.91988809471</v>
      </c>
      <c r="U7" s="59">
        <v>517295.65981704544</v>
      </c>
      <c r="V7" s="59">
        <v>530126.03180293413</v>
      </c>
      <c r="W7" s="59">
        <v>532216.05048291781</v>
      </c>
      <c r="X7" s="59">
        <v>557065.61989091116</v>
      </c>
      <c r="Y7" s="59">
        <v>574276.93566374655</v>
      </c>
      <c r="Z7" s="59">
        <v>617569.46666145488</v>
      </c>
      <c r="AA7" s="59">
        <v>582093.52943</v>
      </c>
      <c r="AB7" s="60">
        <v>563252.37674999994</v>
      </c>
      <c r="AC7" s="61">
        <v>408142</v>
      </c>
    </row>
    <row r="8" spans="2:29">
      <c r="B8" s="26" t="s">
        <v>8</v>
      </c>
      <c r="C8" s="31"/>
      <c r="D8" s="31"/>
      <c r="E8" s="31"/>
      <c r="F8" s="31"/>
      <c r="G8" s="31"/>
      <c r="H8" s="31"/>
      <c r="I8" s="35"/>
      <c r="J8" s="35"/>
      <c r="K8" s="35"/>
      <c r="L8" s="35"/>
      <c r="M8" s="62"/>
      <c r="N8" s="63"/>
      <c r="O8" s="30">
        <v>152657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9"/>
      <c r="AC8" s="64">
        <v>152657</v>
      </c>
    </row>
    <row r="9" spans="2:29">
      <c r="B9" s="26" t="s">
        <v>59</v>
      </c>
      <c r="C9" s="31"/>
      <c r="D9" s="31"/>
      <c r="E9" s="31"/>
      <c r="F9" s="31"/>
      <c r="G9" s="31"/>
      <c r="H9" s="31"/>
      <c r="I9" s="35"/>
      <c r="J9" s="35"/>
      <c r="K9" s="35"/>
      <c r="L9" s="35"/>
      <c r="M9" s="62"/>
      <c r="N9" s="63"/>
      <c r="O9" s="30">
        <v>0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9"/>
      <c r="AC9" s="65">
        <v>0</v>
      </c>
    </row>
    <row r="10" spans="2:29">
      <c r="B10" s="19" t="s">
        <v>10</v>
      </c>
      <c r="C10" s="31"/>
      <c r="D10" s="31"/>
      <c r="E10" s="31"/>
      <c r="F10" s="31"/>
      <c r="G10" s="31"/>
      <c r="H10" s="31"/>
      <c r="I10" s="35"/>
      <c r="J10" s="35"/>
      <c r="K10" s="35"/>
      <c r="L10" s="35"/>
      <c r="M10" s="62"/>
      <c r="N10" s="63"/>
      <c r="O10" s="66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60"/>
      <c r="AC10" s="61" t="s">
        <v>11</v>
      </c>
    </row>
    <row r="11" spans="2:29">
      <c r="B11" s="26" t="s">
        <v>12</v>
      </c>
      <c r="C11" s="31"/>
      <c r="D11" s="31"/>
      <c r="E11" s="31"/>
      <c r="F11" s="31"/>
      <c r="G11" s="31"/>
      <c r="H11" s="31"/>
      <c r="I11" s="35"/>
      <c r="J11" s="35"/>
      <c r="K11" s="35"/>
      <c r="L11" s="35"/>
      <c r="M11" s="62"/>
      <c r="N11" s="63"/>
      <c r="O11" s="30">
        <v>425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9"/>
      <c r="AC11" s="64">
        <v>425</v>
      </c>
    </row>
    <row r="12" spans="2:29">
      <c r="B12" s="19" t="s">
        <v>13</v>
      </c>
      <c r="C12" s="20">
        <v>2172.98</v>
      </c>
      <c r="D12" s="20">
        <v>2172.73</v>
      </c>
      <c r="E12" s="20">
        <v>2729.51</v>
      </c>
      <c r="F12" s="20">
        <v>4200.97</v>
      </c>
      <c r="G12" s="20">
        <v>3225.51</v>
      </c>
      <c r="H12" s="20">
        <v>4443.17</v>
      </c>
      <c r="I12" s="20">
        <v>5650.52</v>
      </c>
      <c r="J12" s="20">
        <v>4717.68</v>
      </c>
      <c r="K12" s="20">
        <v>8087</v>
      </c>
      <c r="L12" s="20">
        <v>8874.5300000000007</v>
      </c>
      <c r="M12" s="21">
        <v>9592</v>
      </c>
      <c r="N12" s="58">
        <v>12606.74</v>
      </c>
      <c r="O12" s="67">
        <v>12240.29434</v>
      </c>
      <c r="Q12" s="59">
        <v>2601.7130489494762</v>
      </c>
      <c r="R12" s="59">
        <v>2511.0171076045904</v>
      </c>
      <c r="S12" s="59">
        <v>3062.607739553021</v>
      </c>
      <c r="T12" s="59">
        <v>4612.1706767817077</v>
      </c>
      <c r="U12" s="59">
        <v>3495.785184549894</v>
      </c>
      <c r="V12" s="59">
        <v>4739.6423015874852</v>
      </c>
      <c r="W12" s="59">
        <v>5997.5653879868241</v>
      </c>
      <c r="X12" s="59">
        <v>4987.482003841822</v>
      </c>
      <c r="Y12" s="59">
        <v>8506.9571182826985</v>
      </c>
      <c r="Z12" s="59">
        <v>9288.9387801825978</v>
      </c>
      <c r="AA12" s="59">
        <v>9920.861719999999</v>
      </c>
      <c r="AB12" s="60">
        <v>12795.841099999998</v>
      </c>
      <c r="AC12" s="68">
        <v>12240.29434</v>
      </c>
    </row>
    <row r="13" spans="2:29">
      <c r="B13" s="26" t="s">
        <v>14</v>
      </c>
      <c r="C13" s="31"/>
      <c r="D13" s="31"/>
      <c r="E13" s="31"/>
      <c r="F13" s="31"/>
      <c r="G13" s="31"/>
      <c r="H13" s="31"/>
      <c r="I13" s="35"/>
      <c r="J13" s="35"/>
      <c r="K13" s="35"/>
      <c r="L13" s="35"/>
      <c r="M13" s="62"/>
      <c r="N13" s="63"/>
      <c r="O13" s="30">
        <v>22033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9"/>
      <c r="AC13" s="64">
        <v>22033</v>
      </c>
    </row>
    <row r="14" spans="2:29">
      <c r="B14" s="26" t="s">
        <v>15</v>
      </c>
      <c r="C14" s="31"/>
      <c r="D14" s="31"/>
      <c r="E14" s="31"/>
      <c r="F14" s="31"/>
      <c r="G14" s="31"/>
      <c r="H14" s="31"/>
      <c r="I14" s="35"/>
      <c r="J14" s="35"/>
      <c r="K14" s="35"/>
      <c r="L14" s="35"/>
      <c r="M14" s="62"/>
      <c r="N14" s="63"/>
      <c r="O14" s="30">
        <v>20221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9"/>
      <c r="AC14" s="64">
        <v>20221</v>
      </c>
    </row>
    <row r="15" spans="2:29">
      <c r="B15" s="26" t="s">
        <v>60</v>
      </c>
      <c r="C15" s="31"/>
      <c r="D15" s="31"/>
      <c r="E15" s="31"/>
      <c r="F15" s="31"/>
      <c r="G15" s="31"/>
      <c r="H15" s="31"/>
      <c r="I15" s="35"/>
      <c r="J15" s="35"/>
      <c r="K15" s="35"/>
      <c r="L15" s="35"/>
      <c r="M15" s="62"/>
      <c r="N15" s="63"/>
      <c r="O15" s="30">
        <v>7994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9"/>
      <c r="AC15" s="64">
        <v>7994</v>
      </c>
    </row>
    <row r="16" spans="2:29">
      <c r="B16" s="19" t="s">
        <v>17</v>
      </c>
      <c r="C16" s="69">
        <v>0</v>
      </c>
      <c r="D16" s="69">
        <v>0</v>
      </c>
      <c r="E16" s="20">
        <v>115.75</v>
      </c>
      <c r="F16" s="20">
        <v>-20.8</v>
      </c>
      <c r="G16" s="20">
        <v>229.58</v>
      </c>
      <c r="H16" s="20">
        <v>-14.8</v>
      </c>
      <c r="I16" s="70" t="s">
        <v>61</v>
      </c>
      <c r="J16" s="70" t="s">
        <v>61</v>
      </c>
      <c r="K16" s="70" t="s">
        <v>61</v>
      </c>
      <c r="L16" s="70" t="s">
        <v>61</v>
      </c>
      <c r="M16" s="70" t="s">
        <v>61</v>
      </c>
      <c r="N16" s="70" t="s">
        <v>61</v>
      </c>
      <c r="O16" s="71" t="s">
        <v>61</v>
      </c>
      <c r="Q16" s="59">
        <v>0</v>
      </c>
      <c r="R16" s="59">
        <v>0</v>
      </c>
      <c r="S16" s="59">
        <v>129.87563549987439</v>
      </c>
      <c r="T16" s="59">
        <v>-22.835952191293799</v>
      </c>
      <c r="U16" s="59">
        <v>248.81719872794216</v>
      </c>
      <c r="V16" s="59">
        <v>-15.787535940217184</v>
      </c>
      <c r="W16" s="59"/>
      <c r="X16" s="59"/>
      <c r="Y16" s="59"/>
      <c r="Z16" s="59"/>
      <c r="AA16" s="59"/>
      <c r="AB16" s="60"/>
      <c r="AC16" s="61" t="s">
        <v>61</v>
      </c>
    </row>
    <row r="17" spans="2:29">
      <c r="B17" s="26" t="s">
        <v>18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9"/>
      <c r="O17" s="30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9">
        <v>0</v>
      </c>
      <c r="AC17" s="65">
        <v>0</v>
      </c>
    </row>
    <row r="18" spans="2:29">
      <c r="B18" s="19" t="s">
        <v>19</v>
      </c>
      <c r="C18" s="20">
        <v>24006.65</v>
      </c>
      <c r="D18" s="20">
        <v>31745.38</v>
      </c>
      <c r="E18" s="20">
        <v>45105.21</v>
      </c>
      <c r="F18" s="20">
        <v>50895.13</v>
      </c>
      <c r="G18" s="20">
        <v>66881.72</v>
      </c>
      <c r="H18" s="20">
        <v>66676.77</v>
      </c>
      <c r="I18" s="20">
        <v>60518.3</v>
      </c>
      <c r="J18" s="20">
        <v>53963.71</v>
      </c>
      <c r="K18" s="20">
        <v>62146</v>
      </c>
      <c r="L18" s="20">
        <v>52043.73</v>
      </c>
      <c r="M18" s="21">
        <v>65281</v>
      </c>
      <c r="N18" s="58">
        <v>67541.58</v>
      </c>
      <c r="O18" s="72" t="s">
        <v>11</v>
      </c>
      <c r="Q18" s="59">
        <v>28743.207285185759</v>
      </c>
      <c r="R18" s="59">
        <v>36688.034071149479</v>
      </c>
      <c r="S18" s="59">
        <v>50609.657132659086</v>
      </c>
      <c r="T18" s="59">
        <v>55876.863242773208</v>
      </c>
      <c r="U18" s="59">
        <v>72485.940484826991</v>
      </c>
      <c r="V18" s="59">
        <v>71125.804240040205</v>
      </c>
      <c r="W18" s="59">
        <v>64235.231698994605</v>
      </c>
      <c r="X18" s="59">
        <v>57049.870378139036</v>
      </c>
      <c r="Y18" s="59">
        <v>65373.23569590658</v>
      </c>
      <c r="Z18" s="59">
        <v>54473.985874446589</v>
      </c>
      <c r="AA18" s="59">
        <v>67519.159084999992</v>
      </c>
      <c r="AB18" s="60">
        <v>68554.703699999998</v>
      </c>
      <c r="AC18" s="61" t="s">
        <v>11</v>
      </c>
    </row>
    <row r="19" spans="2:29">
      <c r="B19" s="14" t="s">
        <v>20</v>
      </c>
      <c r="C19" s="15">
        <v>105957</v>
      </c>
      <c r="D19" s="15">
        <v>112671</v>
      </c>
      <c r="E19" s="15">
        <v>127055</v>
      </c>
      <c r="F19" s="15">
        <v>143986</v>
      </c>
      <c r="G19" s="15">
        <v>154745</v>
      </c>
      <c r="H19" s="15">
        <v>152406</v>
      </c>
      <c r="I19" s="15">
        <v>162869</v>
      </c>
      <c r="J19" s="15">
        <v>147124</v>
      </c>
      <c r="K19" s="15">
        <v>155904</v>
      </c>
      <c r="L19" s="15">
        <v>161306</v>
      </c>
      <c r="M19" s="16">
        <v>166222</v>
      </c>
      <c r="N19" s="73">
        <v>160462</v>
      </c>
      <c r="O19" s="74">
        <v>165060</v>
      </c>
      <c r="Q19" s="55">
        <v>126862.51577443862</v>
      </c>
      <c r="R19" s="55">
        <v>130213.51411860508</v>
      </c>
      <c r="S19" s="55">
        <v>142560.24940333943</v>
      </c>
      <c r="T19" s="55">
        <v>158079.68327959755</v>
      </c>
      <c r="U19" s="55">
        <v>167711.54899013593</v>
      </c>
      <c r="V19" s="55">
        <v>162575.35152059054</v>
      </c>
      <c r="W19" s="55">
        <v>172872.13870157543</v>
      </c>
      <c r="X19" s="55">
        <v>155537.95559114314</v>
      </c>
      <c r="Y19" s="55">
        <v>164000.07945699836</v>
      </c>
      <c r="Z19" s="55">
        <v>168838.41272451996</v>
      </c>
      <c r="AA19" s="55">
        <v>171920.92126999999</v>
      </c>
      <c r="AB19" s="56">
        <v>162868.93</v>
      </c>
      <c r="AC19" s="57">
        <v>165060</v>
      </c>
    </row>
    <row r="20" spans="2:29">
      <c r="B20" s="19" t="s">
        <v>21</v>
      </c>
      <c r="C20" s="20">
        <v>6446</v>
      </c>
      <c r="D20" s="20">
        <v>6912</v>
      </c>
      <c r="E20" s="20">
        <v>6836</v>
      </c>
      <c r="F20" s="20">
        <v>10199</v>
      </c>
      <c r="G20" s="20">
        <v>9017</v>
      </c>
      <c r="H20" s="20">
        <v>7218</v>
      </c>
      <c r="I20" s="20">
        <v>8199</v>
      </c>
      <c r="J20" s="20">
        <v>6077</v>
      </c>
      <c r="K20" s="20">
        <v>6956</v>
      </c>
      <c r="L20" s="20">
        <v>8469</v>
      </c>
      <c r="M20" s="21">
        <v>8056</v>
      </c>
      <c r="N20" s="75">
        <v>6456</v>
      </c>
      <c r="O20" s="67">
        <v>5599.2643449999996</v>
      </c>
      <c r="Q20" s="59">
        <v>7717.8079473940506</v>
      </c>
      <c r="R20" s="59">
        <v>7988.1762795022523</v>
      </c>
      <c r="S20" s="59">
        <v>7670.2362356556487</v>
      </c>
      <c r="T20" s="59">
        <v>11197.301749952185</v>
      </c>
      <c r="U20" s="59">
        <v>9772.5615512233398</v>
      </c>
      <c r="V20" s="59">
        <v>7699.6239470599749</v>
      </c>
      <c r="W20" s="59">
        <v>8702.5687221891021</v>
      </c>
      <c r="X20" s="59">
        <v>6424.5409051370061</v>
      </c>
      <c r="Y20" s="59">
        <v>7317.2243990075976</v>
      </c>
      <c r="Z20" s="59">
        <v>8864.4719809799972</v>
      </c>
      <c r="AA20" s="59">
        <v>8332.1999599999999</v>
      </c>
      <c r="AB20" s="60">
        <v>6552.8399999999992</v>
      </c>
      <c r="AC20" s="61">
        <v>5599.2643449999996</v>
      </c>
    </row>
    <row r="21" spans="2:29">
      <c r="B21" s="19" t="s">
        <v>22</v>
      </c>
      <c r="C21" s="20">
        <v>99473</v>
      </c>
      <c r="D21" s="20">
        <v>105759</v>
      </c>
      <c r="E21" s="20">
        <v>120219</v>
      </c>
      <c r="F21" s="20">
        <v>133787</v>
      </c>
      <c r="G21" s="20">
        <v>145729</v>
      </c>
      <c r="H21" s="20">
        <v>145188</v>
      </c>
      <c r="I21" s="20">
        <v>154670</v>
      </c>
      <c r="J21" s="20">
        <v>141047</v>
      </c>
      <c r="K21" s="20">
        <v>148948</v>
      </c>
      <c r="L21" s="20">
        <v>152837</v>
      </c>
      <c r="M21" s="21">
        <v>158166</v>
      </c>
      <c r="N21" s="75">
        <v>152837</v>
      </c>
      <c r="O21" s="76">
        <v>152820.05386000001</v>
      </c>
      <c r="Q21" s="59">
        <v>119099.21035543413</v>
      </c>
      <c r="R21" s="59">
        <v>122225.33783910282</v>
      </c>
      <c r="S21" s="59">
        <v>134890.01316768379</v>
      </c>
      <c r="T21" s="59">
        <v>146882.38152964535</v>
      </c>
      <c r="U21" s="59">
        <v>157940.07123192036</v>
      </c>
      <c r="V21" s="59">
        <v>154875.72757353057</v>
      </c>
      <c r="W21" s="59">
        <v>164169.56997938632</v>
      </c>
      <c r="X21" s="59">
        <v>149113.41468600614</v>
      </c>
      <c r="Y21" s="59">
        <v>156682.85505799076</v>
      </c>
      <c r="Z21" s="59">
        <v>159973.94074353995</v>
      </c>
      <c r="AA21" s="59">
        <v>163588.72130999999</v>
      </c>
      <c r="AB21" s="60">
        <v>155129.55499999999</v>
      </c>
      <c r="AC21" s="61">
        <v>152820.05386000001</v>
      </c>
    </row>
    <row r="22" spans="2:29">
      <c r="B22" s="19" t="s">
        <v>23</v>
      </c>
      <c r="C22" s="20">
        <v>38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77">
        <v>0</v>
      </c>
      <c r="O22" s="78">
        <v>0</v>
      </c>
      <c r="Q22" s="59">
        <v>45.497471610452052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  <c r="AB22" s="60">
        <v>0</v>
      </c>
      <c r="AC22" s="61">
        <v>0</v>
      </c>
    </row>
    <row r="23" spans="2:29">
      <c r="B23" s="14" t="s">
        <v>24</v>
      </c>
      <c r="C23" s="15">
        <v>8649</v>
      </c>
      <c r="D23" s="15">
        <v>9617</v>
      </c>
      <c r="E23" s="15">
        <v>10770</v>
      </c>
      <c r="F23" s="15">
        <v>12662</v>
      </c>
      <c r="G23" s="15">
        <v>12190</v>
      </c>
      <c r="H23" s="15">
        <v>12911</v>
      </c>
      <c r="I23" s="15">
        <v>12125</v>
      </c>
      <c r="J23" s="15">
        <v>12200</v>
      </c>
      <c r="K23" s="15">
        <v>13407</v>
      </c>
      <c r="L23" s="15">
        <v>8067</v>
      </c>
      <c r="M23" s="16">
        <v>14208</v>
      </c>
      <c r="N23" s="73">
        <v>9413</v>
      </c>
      <c r="O23" s="54">
        <v>8910</v>
      </c>
      <c r="Q23" s="55">
        <v>10355.463998915784</v>
      </c>
      <c r="R23" s="55">
        <v>11114.336122681301</v>
      </c>
      <c r="S23" s="55">
        <v>12084.324789059587</v>
      </c>
      <c r="T23" s="55">
        <v>13901.3858964501</v>
      </c>
      <c r="U23" s="55">
        <v>13211.436764934291</v>
      </c>
      <c r="V23" s="55">
        <v>13772.49165703676</v>
      </c>
      <c r="W23" s="55">
        <v>12869.697006530414</v>
      </c>
      <c r="X23" s="55">
        <v>12897.712529648095</v>
      </c>
      <c r="Y23" s="55">
        <v>14103.224197454696</v>
      </c>
      <c r="Z23" s="55">
        <v>8443.7000201399987</v>
      </c>
      <c r="AA23" s="55">
        <v>14695.121279999999</v>
      </c>
      <c r="AB23" s="56">
        <v>9554.1949999999997</v>
      </c>
      <c r="AC23" s="57">
        <v>8910</v>
      </c>
    </row>
    <row r="24" spans="2:29">
      <c r="B24" s="14" t="s">
        <v>25</v>
      </c>
      <c r="C24" s="15">
        <v>5800</v>
      </c>
      <c r="D24" s="15">
        <v>5468</v>
      </c>
      <c r="E24" s="15">
        <v>8113</v>
      </c>
      <c r="F24" s="35" t="s">
        <v>11</v>
      </c>
      <c r="G24" s="35" t="s">
        <v>11</v>
      </c>
      <c r="H24" s="35" t="s">
        <v>11</v>
      </c>
      <c r="I24" s="35" t="s">
        <v>11</v>
      </c>
      <c r="J24" s="35" t="s">
        <v>11</v>
      </c>
      <c r="K24" s="35" t="s">
        <v>11</v>
      </c>
      <c r="L24" s="35" t="s">
        <v>11</v>
      </c>
      <c r="M24" s="79" t="s">
        <v>11</v>
      </c>
      <c r="N24" s="80" t="s">
        <v>11</v>
      </c>
      <c r="O24" s="81" t="s">
        <v>11</v>
      </c>
      <c r="Q24" s="59">
        <v>6944.350930016366</v>
      </c>
      <c r="R24" s="59">
        <v>6319.3501007404966</v>
      </c>
      <c r="S24" s="59">
        <v>9103.0758601337438</v>
      </c>
      <c r="T24" s="59"/>
      <c r="U24" s="59"/>
      <c r="V24" s="59"/>
      <c r="W24" s="59"/>
      <c r="X24" s="59"/>
      <c r="Y24" s="59"/>
      <c r="Z24" s="59"/>
      <c r="AA24" s="59"/>
      <c r="AB24" s="60"/>
      <c r="AC24" s="61" t="s">
        <v>11</v>
      </c>
    </row>
    <row r="25" spans="2:29">
      <c r="B25" s="14" t="s">
        <v>26</v>
      </c>
      <c r="C25" s="35" t="s">
        <v>11</v>
      </c>
      <c r="D25" s="35" t="s">
        <v>11</v>
      </c>
      <c r="E25" s="35" t="s">
        <v>11</v>
      </c>
      <c r="F25" s="15">
        <v>7223</v>
      </c>
      <c r="G25" s="15">
        <v>5969</v>
      </c>
      <c r="H25" s="15">
        <v>6161</v>
      </c>
      <c r="I25" s="15">
        <v>5176</v>
      </c>
      <c r="J25" s="15">
        <v>5107</v>
      </c>
      <c r="K25" s="15">
        <v>5809</v>
      </c>
      <c r="L25" s="15">
        <v>4840</v>
      </c>
      <c r="M25" s="16">
        <v>5221</v>
      </c>
      <c r="N25" s="73">
        <v>4657</v>
      </c>
      <c r="O25" s="54">
        <v>4509</v>
      </c>
      <c r="Q25" s="55"/>
      <c r="R25" s="55"/>
      <c r="S25" s="55"/>
      <c r="T25" s="55">
        <v>7930.0039748901499</v>
      </c>
      <c r="U25" s="55">
        <v>6469.1604634858722</v>
      </c>
      <c r="V25" s="55">
        <v>6572.0951978160856</v>
      </c>
      <c r="W25" s="55">
        <v>5493.9011716124887</v>
      </c>
      <c r="X25" s="55">
        <v>5399.0670400748213</v>
      </c>
      <c r="Y25" s="55">
        <v>6110.6608012988981</v>
      </c>
      <c r="Z25" s="55">
        <v>5066.0106727999992</v>
      </c>
      <c r="AA25" s="55">
        <v>5400.0019849999999</v>
      </c>
      <c r="AB25" s="56">
        <v>4726.8549999999996</v>
      </c>
      <c r="AC25" s="57">
        <v>4509</v>
      </c>
    </row>
    <row r="26" spans="2:29">
      <c r="B26" s="14" t="s">
        <v>27</v>
      </c>
      <c r="C26" s="15">
        <v>13302</v>
      </c>
      <c r="D26" s="15">
        <v>13863</v>
      </c>
      <c r="E26" s="15">
        <v>15075</v>
      </c>
      <c r="F26" s="15">
        <v>15184</v>
      </c>
      <c r="G26" s="15">
        <v>14785</v>
      </c>
      <c r="H26" s="15">
        <v>15188</v>
      </c>
      <c r="I26" s="15">
        <v>15407</v>
      </c>
      <c r="J26" s="15">
        <v>13919</v>
      </c>
      <c r="K26" s="15">
        <v>13829</v>
      </c>
      <c r="L26" s="15">
        <v>12936</v>
      </c>
      <c r="M26" s="16">
        <v>12366</v>
      </c>
      <c r="N26" s="73">
        <v>13195</v>
      </c>
      <c r="O26" s="54">
        <v>12001</v>
      </c>
      <c r="Q26" s="55">
        <v>15926.509667427188</v>
      </c>
      <c r="R26" s="55">
        <v>16021.424734192668</v>
      </c>
      <c r="S26" s="55">
        <v>16914.68859749984</v>
      </c>
      <c r="T26" s="55">
        <v>16670.245099644475</v>
      </c>
      <c r="U26" s="55">
        <v>16023.879620143847</v>
      </c>
      <c r="V26" s="55">
        <v>16201.425395947201</v>
      </c>
      <c r="W26" s="55">
        <v>16353.271899349616</v>
      </c>
      <c r="X26" s="55">
        <v>14715.021368866544</v>
      </c>
      <c r="Y26" s="55">
        <v>14547.138616140895</v>
      </c>
      <c r="Z26" s="55">
        <v>13540.064889119996</v>
      </c>
      <c r="AA26" s="55">
        <v>12789.968309999998</v>
      </c>
      <c r="AB26" s="56">
        <v>13392.924999999999</v>
      </c>
      <c r="AC26" s="57">
        <v>12001</v>
      </c>
    </row>
    <row r="27" spans="2:29" ht="15.75">
      <c r="B27" s="8" t="s">
        <v>28</v>
      </c>
      <c r="C27" s="9">
        <v>158313</v>
      </c>
      <c r="D27" s="9">
        <v>205450</v>
      </c>
      <c r="E27" s="9">
        <v>231920</v>
      </c>
      <c r="F27" s="9">
        <v>238457</v>
      </c>
      <c r="G27" s="9">
        <v>249952</v>
      </c>
      <c r="H27" s="9">
        <v>242853</v>
      </c>
      <c r="I27" s="9">
        <v>255496</v>
      </c>
      <c r="J27" s="9">
        <v>260466</v>
      </c>
      <c r="K27" s="9">
        <v>293591</v>
      </c>
      <c r="L27" s="9">
        <v>292253</v>
      </c>
      <c r="M27" s="10">
        <v>278912</v>
      </c>
      <c r="N27" s="49">
        <v>313015</v>
      </c>
      <c r="O27" s="50">
        <v>386140</v>
      </c>
      <c r="Q27" s="9">
        <v>189548.45323856568</v>
      </c>
      <c r="R27" s="9">
        <v>237437.90749764725</v>
      </c>
      <c r="S27" s="9">
        <v>260222.52600545026</v>
      </c>
      <c r="T27" s="9">
        <v>261797.72363843006</v>
      </c>
      <c r="U27" s="9">
        <v>270896.22988259688</v>
      </c>
      <c r="V27" s="9">
        <v>259057.4638979435</v>
      </c>
      <c r="W27" s="9">
        <v>271188.13248498924</v>
      </c>
      <c r="X27" s="9">
        <v>275361.93374978041</v>
      </c>
      <c r="Y27" s="9">
        <v>308837.151887441</v>
      </c>
      <c r="Z27" s="9">
        <v>305900.16883425991</v>
      </c>
      <c r="AA27" s="9">
        <v>288474.49791999999</v>
      </c>
      <c r="AB27" s="51">
        <v>317710.22499999998</v>
      </c>
      <c r="AC27" s="52">
        <v>386140</v>
      </c>
    </row>
    <row r="28" spans="2:29">
      <c r="B28" s="14" t="s">
        <v>29</v>
      </c>
      <c r="C28" s="15">
        <v>158313</v>
      </c>
      <c r="D28" s="15">
        <v>205450</v>
      </c>
      <c r="E28" s="15">
        <v>231920</v>
      </c>
      <c r="F28" s="15">
        <v>238457</v>
      </c>
      <c r="G28" s="15">
        <v>249952</v>
      </c>
      <c r="H28" s="15">
        <v>242853</v>
      </c>
      <c r="I28" s="15">
        <v>255496</v>
      </c>
      <c r="J28" s="15">
        <v>260466</v>
      </c>
      <c r="K28" s="15">
        <v>293591</v>
      </c>
      <c r="L28" s="15">
        <v>292253</v>
      </c>
      <c r="M28" s="16">
        <v>278912</v>
      </c>
      <c r="N28" s="73">
        <v>313015</v>
      </c>
      <c r="O28" s="54">
        <v>386140</v>
      </c>
      <c r="Q28" s="55">
        <v>189548.45323856568</v>
      </c>
      <c r="R28" s="55">
        <v>237437.90749764725</v>
      </c>
      <c r="S28" s="55">
        <v>260222.52600545026</v>
      </c>
      <c r="T28" s="55">
        <v>261797.72363843006</v>
      </c>
      <c r="U28" s="55">
        <v>270896.22988259688</v>
      </c>
      <c r="V28" s="55">
        <v>259057.4638979435</v>
      </c>
      <c r="W28" s="55">
        <v>271188.13248498924</v>
      </c>
      <c r="X28" s="55">
        <v>275361.93374978041</v>
      </c>
      <c r="Y28" s="55">
        <v>308837.151887441</v>
      </c>
      <c r="Z28" s="55">
        <v>305900.16883425991</v>
      </c>
      <c r="AA28" s="55">
        <v>288474.49791999999</v>
      </c>
      <c r="AB28" s="56">
        <v>317710.22499999998</v>
      </c>
      <c r="AC28" s="57">
        <v>386140</v>
      </c>
    </row>
    <row r="29" spans="2:29">
      <c r="B29" s="19" t="s">
        <v>30</v>
      </c>
      <c r="C29" s="20">
        <v>158313</v>
      </c>
      <c r="D29" s="20">
        <v>205450</v>
      </c>
      <c r="E29" s="20">
        <v>231920</v>
      </c>
      <c r="F29" s="20">
        <v>238457</v>
      </c>
      <c r="G29" s="20">
        <v>249952</v>
      </c>
      <c r="H29" s="20">
        <v>242853</v>
      </c>
      <c r="I29" s="20">
        <v>255496</v>
      </c>
      <c r="J29" s="20">
        <v>260466</v>
      </c>
      <c r="K29" s="20">
        <v>293591</v>
      </c>
      <c r="L29" s="20">
        <v>292253</v>
      </c>
      <c r="M29" s="82">
        <v>278912</v>
      </c>
      <c r="N29" s="83">
        <v>313015</v>
      </c>
      <c r="O29" s="84">
        <v>386140</v>
      </c>
      <c r="Q29" s="59">
        <v>189548.45323856568</v>
      </c>
      <c r="R29" s="59">
        <v>237437.90749764725</v>
      </c>
      <c r="S29" s="59">
        <v>260222.52600545026</v>
      </c>
      <c r="T29" s="59">
        <v>261797.72363843006</v>
      </c>
      <c r="U29" s="59">
        <v>270896.22988259688</v>
      </c>
      <c r="V29" s="59">
        <v>259057.4638979435</v>
      </c>
      <c r="W29" s="59">
        <v>271188.13248498924</v>
      </c>
      <c r="X29" s="59">
        <v>275361.93374978041</v>
      </c>
      <c r="Y29" s="59">
        <v>308837.151887441</v>
      </c>
      <c r="Z29" s="59">
        <v>305900.16883425991</v>
      </c>
      <c r="AA29" s="59">
        <v>288474.49791999999</v>
      </c>
      <c r="AB29" s="60">
        <v>317710.22499999998</v>
      </c>
      <c r="AC29" s="61">
        <v>386140</v>
      </c>
    </row>
    <row r="30" spans="2:29">
      <c r="B30" s="19" t="s">
        <v>31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21">
        <v>0</v>
      </c>
      <c r="N30" s="75">
        <v>0</v>
      </c>
      <c r="O30" s="30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60">
        <v>0</v>
      </c>
      <c r="AC30" s="61">
        <v>0</v>
      </c>
    </row>
    <row r="31" spans="2:29" ht="15.75">
      <c r="B31" s="8" t="s">
        <v>32</v>
      </c>
      <c r="C31" s="9">
        <v>90033</v>
      </c>
      <c r="D31" s="9">
        <v>110302</v>
      </c>
      <c r="E31" s="9">
        <v>116736</v>
      </c>
      <c r="F31" s="9">
        <v>98615</v>
      </c>
      <c r="G31" s="9">
        <v>109526</v>
      </c>
      <c r="H31" s="9">
        <v>103228</v>
      </c>
      <c r="I31" s="9">
        <v>104712</v>
      </c>
      <c r="J31" s="9">
        <v>107796</v>
      </c>
      <c r="K31" s="9">
        <v>122196</v>
      </c>
      <c r="L31" s="9">
        <v>131611</v>
      </c>
      <c r="M31" s="10">
        <v>126525</v>
      </c>
      <c r="N31" s="49">
        <v>133113</v>
      </c>
      <c r="O31" s="50">
        <v>139150</v>
      </c>
      <c r="Q31" s="9">
        <v>107796.68056589024</v>
      </c>
      <c r="R31" s="9">
        <v>127475.66840012405</v>
      </c>
      <c r="S31" s="9">
        <v>130981.96272754502</v>
      </c>
      <c r="T31" s="9">
        <v>108267.66468002106</v>
      </c>
      <c r="U31" s="9">
        <v>118703.51297097564</v>
      </c>
      <c r="V31" s="9">
        <v>110115.92973221213</v>
      </c>
      <c r="W31" s="9">
        <v>111143.23405755157</v>
      </c>
      <c r="X31" s="9">
        <v>113960.80490540543</v>
      </c>
      <c r="Y31" s="9">
        <v>128541.62631701157</v>
      </c>
      <c r="Z31" s="9">
        <v>137756.76253261996</v>
      </c>
      <c r="AA31" s="9">
        <v>130862.90962499999</v>
      </c>
      <c r="AB31" s="51">
        <v>135109.69499999998</v>
      </c>
      <c r="AC31" s="52">
        <v>139150</v>
      </c>
    </row>
    <row r="32" spans="2:29">
      <c r="B32" s="14" t="s">
        <v>33</v>
      </c>
      <c r="C32" s="15">
        <v>72464</v>
      </c>
      <c r="D32" s="15">
        <v>92741</v>
      </c>
      <c r="E32" s="15">
        <v>94243</v>
      </c>
      <c r="F32" s="15">
        <v>81182</v>
      </c>
      <c r="G32" s="15">
        <v>82939</v>
      </c>
      <c r="H32" s="15">
        <v>94626</v>
      </c>
      <c r="I32" s="15">
        <v>93341</v>
      </c>
      <c r="J32" s="15">
        <v>99122</v>
      </c>
      <c r="K32" s="15">
        <v>109308</v>
      </c>
      <c r="L32" s="15">
        <v>120100</v>
      </c>
      <c r="M32" s="16">
        <v>120117</v>
      </c>
      <c r="N32" s="73">
        <v>126540</v>
      </c>
      <c r="O32" s="54">
        <v>132772</v>
      </c>
      <c r="Q32" s="55">
        <v>86761.283757363082</v>
      </c>
      <c r="R32" s="55">
        <v>107180.4769006537</v>
      </c>
      <c r="S32" s="55">
        <v>105744.01310077461</v>
      </c>
      <c r="T32" s="55">
        <v>89128.282249692944</v>
      </c>
      <c r="U32" s="55">
        <v>89888.708272919204</v>
      </c>
      <c r="V32" s="55">
        <v>100939.95782966157</v>
      </c>
      <c r="W32" s="55">
        <v>99073.846456623127</v>
      </c>
      <c r="X32" s="55">
        <v>104790.74273473595</v>
      </c>
      <c r="Y32" s="55">
        <v>114984.35373874677</v>
      </c>
      <c r="Z32" s="55">
        <v>125708.24004199998</v>
      </c>
      <c r="AA32" s="55">
        <v>124235.21134499999</v>
      </c>
      <c r="AB32" s="56">
        <v>128438.09999999999</v>
      </c>
      <c r="AC32" s="57">
        <v>132772</v>
      </c>
    </row>
    <row r="33" spans="2:29">
      <c r="B33" s="19" t="s">
        <v>34</v>
      </c>
      <c r="C33" s="20">
        <v>39683</v>
      </c>
      <c r="D33" s="20">
        <v>56888</v>
      </c>
      <c r="E33" s="20">
        <v>58489</v>
      </c>
      <c r="F33" s="20">
        <v>56693</v>
      </c>
      <c r="G33" s="20">
        <v>52711</v>
      </c>
      <c r="H33" s="20">
        <v>49538</v>
      </c>
      <c r="I33" s="20">
        <v>45712</v>
      </c>
      <c r="J33" s="20">
        <v>44969</v>
      </c>
      <c r="K33" s="20">
        <v>53344</v>
      </c>
      <c r="L33" s="20">
        <v>51022</v>
      </c>
      <c r="M33" s="22">
        <v>42994</v>
      </c>
      <c r="N33" s="85">
        <v>49748</v>
      </c>
      <c r="O33" s="86">
        <v>16479</v>
      </c>
      <c r="Q33" s="59">
        <v>47512.530682041281</v>
      </c>
      <c r="R33" s="59">
        <v>65745.279541134863</v>
      </c>
      <c r="S33" s="59">
        <v>65626.74768684365</v>
      </c>
      <c r="T33" s="59">
        <v>62242.242191395162</v>
      </c>
      <c r="U33" s="59">
        <v>57127.813233507091</v>
      </c>
      <c r="V33" s="59">
        <v>52843.442932870188</v>
      </c>
      <c r="W33" s="59">
        <v>48519.553778352027</v>
      </c>
      <c r="X33" s="59">
        <v>47540.756946372559</v>
      </c>
      <c r="Y33" s="59">
        <v>56114.148697622382</v>
      </c>
      <c r="Z33" s="59">
        <v>53404.544741239988</v>
      </c>
      <c r="AA33" s="59">
        <v>44468.049289999995</v>
      </c>
      <c r="AB33" s="60">
        <v>50494.219999999994</v>
      </c>
      <c r="AC33" s="61">
        <v>16479</v>
      </c>
    </row>
    <row r="34" spans="2:29">
      <c r="B34" s="19" t="s">
        <v>35</v>
      </c>
      <c r="C34" s="20">
        <v>23395</v>
      </c>
      <c r="D34" s="20">
        <v>27551</v>
      </c>
      <c r="E34" s="20">
        <v>29461</v>
      </c>
      <c r="F34" s="20">
        <v>16933</v>
      </c>
      <c r="G34" s="20">
        <v>17006</v>
      </c>
      <c r="H34" s="20">
        <v>20748</v>
      </c>
      <c r="I34" s="20">
        <v>21909</v>
      </c>
      <c r="J34" s="20">
        <v>31009</v>
      </c>
      <c r="K34" s="20">
        <v>37236</v>
      </c>
      <c r="L34" s="20">
        <v>44548</v>
      </c>
      <c r="M34" s="22">
        <v>55169</v>
      </c>
      <c r="N34" s="85">
        <v>53223</v>
      </c>
      <c r="O34" s="86">
        <v>91791</v>
      </c>
      <c r="Q34" s="59">
        <v>28010.877587540152</v>
      </c>
      <c r="R34" s="59">
        <v>31840.602528438449</v>
      </c>
      <c r="S34" s="59">
        <v>33056.294578503665</v>
      </c>
      <c r="T34" s="59">
        <v>18590.441271883552</v>
      </c>
      <c r="U34" s="59">
        <v>18430.983890440733</v>
      </c>
      <c r="V34" s="59">
        <v>22132.418627542305</v>
      </c>
      <c r="W34" s="59">
        <v>23254.613749779368</v>
      </c>
      <c r="X34" s="59">
        <v>32782.390805889983</v>
      </c>
      <c r="Y34" s="59">
        <v>39169.661834595587</v>
      </c>
      <c r="Z34" s="59">
        <v>46628.232118159991</v>
      </c>
      <c r="AA34" s="59">
        <v>57060.469164999995</v>
      </c>
      <c r="AB34" s="60">
        <v>54021.344999999994</v>
      </c>
      <c r="AC34" s="61">
        <v>91791</v>
      </c>
    </row>
    <row r="35" spans="2:29">
      <c r="B35" s="19" t="s">
        <v>36</v>
      </c>
      <c r="C35" s="20">
        <v>8701</v>
      </c>
      <c r="D35" s="20">
        <v>7686</v>
      </c>
      <c r="E35" s="20">
        <v>5872</v>
      </c>
      <c r="F35" s="20">
        <v>6903</v>
      </c>
      <c r="G35" s="20">
        <v>11295</v>
      </c>
      <c r="H35" s="20">
        <v>19159</v>
      </c>
      <c r="I35" s="20">
        <v>22376</v>
      </c>
      <c r="J35" s="20">
        <v>19366</v>
      </c>
      <c r="K35" s="20">
        <v>14138</v>
      </c>
      <c r="L35" s="20">
        <v>18684</v>
      </c>
      <c r="M35" s="22">
        <v>17811</v>
      </c>
      <c r="N35" s="85">
        <v>18405</v>
      </c>
      <c r="O35" s="86">
        <v>17021</v>
      </c>
      <c r="Q35" s="59">
        <v>10417.723696909034</v>
      </c>
      <c r="R35" s="59">
        <v>8882.6856024673489</v>
      </c>
      <c r="S35" s="59">
        <v>6588.5937939979476</v>
      </c>
      <c r="T35" s="59">
        <v>7578.6816334856294</v>
      </c>
      <c r="U35" s="59">
        <v>12241.442022964136</v>
      </c>
      <c r="V35" s="59">
        <v>20437.39196477169</v>
      </c>
      <c r="W35" s="59">
        <v>23750.296100463882</v>
      </c>
      <c r="X35" s="59">
        <v>20473.532856488935</v>
      </c>
      <c r="Y35" s="59">
        <v>14872.184955889796</v>
      </c>
      <c r="Z35" s="59">
        <v>19556.475911279995</v>
      </c>
      <c r="AA35" s="59">
        <v>18421.650135</v>
      </c>
      <c r="AB35" s="60">
        <v>18681.074999999997</v>
      </c>
      <c r="AC35" s="61">
        <v>17021</v>
      </c>
    </row>
    <row r="36" spans="2:29">
      <c r="B36" s="19" t="s">
        <v>37</v>
      </c>
      <c r="C36" s="20">
        <v>685</v>
      </c>
      <c r="D36" s="20">
        <v>616</v>
      </c>
      <c r="E36" s="20">
        <v>422</v>
      </c>
      <c r="F36" s="20">
        <v>653</v>
      </c>
      <c r="G36" s="20">
        <v>1926</v>
      </c>
      <c r="H36" s="20">
        <v>5181</v>
      </c>
      <c r="I36" s="20">
        <v>3344</v>
      </c>
      <c r="J36" s="20">
        <v>3778</v>
      </c>
      <c r="K36" s="20">
        <v>4590</v>
      </c>
      <c r="L36" s="20">
        <v>5847</v>
      </c>
      <c r="M36" s="22">
        <v>4142</v>
      </c>
      <c r="N36" s="85">
        <v>5163</v>
      </c>
      <c r="O36" s="86">
        <v>7482</v>
      </c>
      <c r="Q36" s="59">
        <v>820.15179087262254</v>
      </c>
      <c r="R36" s="59">
        <v>711.90922861304796</v>
      </c>
      <c r="S36" s="59">
        <v>473.4990771572094</v>
      </c>
      <c r="T36" s="59">
        <v>716.91715292859863</v>
      </c>
      <c r="U36" s="59">
        <v>2087.3853329994622</v>
      </c>
      <c r="V36" s="59">
        <v>5526.70430447738</v>
      </c>
      <c r="W36" s="59">
        <v>3549.3828280278522</v>
      </c>
      <c r="X36" s="59">
        <v>3994.0621259844679</v>
      </c>
      <c r="Y36" s="59">
        <v>4828.3582506389985</v>
      </c>
      <c r="Z36" s="59">
        <v>6120.0339677399988</v>
      </c>
      <c r="AA36" s="59">
        <v>4284.0084699999998</v>
      </c>
      <c r="AB36" s="60">
        <v>5240.4449999999997</v>
      </c>
      <c r="AC36" s="61">
        <v>7482</v>
      </c>
    </row>
    <row r="37" spans="2:29">
      <c r="B37" s="19" t="s">
        <v>38</v>
      </c>
      <c r="C37" s="20">
        <v>9045</v>
      </c>
      <c r="D37" s="20">
        <v>11450</v>
      </c>
      <c r="E37" s="20">
        <v>18239</v>
      </c>
      <c r="F37" s="20">
        <v>20188</v>
      </c>
      <c r="G37" s="20">
        <v>20355</v>
      </c>
      <c r="H37" s="20">
        <v>17750</v>
      </c>
      <c r="I37" s="20">
        <v>20678</v>
      </c>
      <c r="J37" s="20">
        <v>15600</v>
      </c>
      <c r="K37" s="20">
        <v>18150</v>
      </c>
      <c r="L37" s="20">
        <v>18660</v>
      </c>
      <c r="M37" s="21">
        <v>16560</v>
      </c>
      <c r="N37" s="75">
        <v>16650</v>
      </c>
      <c r="O37" s="30">
        <v>18492</v>
      </c>
      <c r="Q37" s="59">
        <v>10829.595545172073</v>
      </c>
      <c r="R37" s="59">
        <v>13232.728356524998</v>
      </c>
      <c r="S37" s="59">
        <v>20464.809640451051</v>
      </c>
      <c r="T37" s="59">
        <v>22164.048213357655</v>
      </c>
      <c r="U37" s="59">
        <v>22060.606673522354</v>
      </c>
      <c r="V37" s="59">
        <v>18934.375874246958</v>
      </c>
      <c r="W37" s="59">
        <v>21948.007810394716</v>
      </c>
      <c r="X37" s="59">
        <v>16492.157005123794</v>
      </c>
      <c r="Y37" s="59">
        <v>19092.527723114996</v>
      </c>
      <c r="Z37" s="59">
        <v>19531.355197199995</v>
      </c>
      <c r="AA37" s="59">
        <v>17127.759599999998</v>
      </c>
      <c r="AB37" s="60">
        <v>16899.75</v>
      </c>
      <c r="AC37" s="61">
        <v>18492</v>
      </c>
    </row>
    <row r="38" spans="2:29">
      <c r="B38" s="14" t="s">
        <v>39</v>
      </c>
      <c r="C38" s="15">
        <v>11645</v>
      </c>
      <c r="D38" s="15">
        <v>12765</v>
      </c>
      <c r="E38" s="15">
        <v>16266</v>
      </c>
      <c r="F38" s="15">
        <v>14955</v>
      </c>
      <c r="G38" s="15">
        <v>23366</v>
      </c>
      <c r="H38" s="15">
        <v>6466</v>
      </c>
      <c r="I38" s="15">
        <v>8376</v>
      </c>
      <c r="J38" s="15">
        <v>7141</v>
      </c>
      <c r="K38" s="15">
        <v>10639</v>
      </c>
      <c r="L38" s="15">
        <v>8208</v>
      </c>
      <c r="M38" s="16">
        <v>4570</v>
      </c>
      <c r="N38" s="73">
        <v>4875</v>
      </c>
      <c r="O38" s="54">
        <v>6214</v>
      </c>
      <c r="Q38" s="55">
        <v>13942.580444834583</v>
      </c>
      <c r="R38" s="55">
        <v>14752.469648125903</v>
      </c>
      <c r="S38" s="55">
        <v>18251.033149381918</v>
      </c>
      <c r="T38" s="55">
        <v>16418.830049076863</v>
      </c>
      <c r="U38" s="55">
        <v>25323.907419971671</v>
      </c>
      <c r="V38" s="55">
        <v>6897.4464452327238</v>
      </c>
      <c r="W38" s="55">
        <v>8890.4397630267013</v>
      </c>
      <c r="X38" s="55">
        <v>7549.3905880505781</v>
      </c>
      <c r="Y38" s="55">
        <v>11191.482228441897</v>
      </c>
      <c r="Z38" s="55">
        <v>8591.2842153599977</v>
      </c>
      <c r="AA38" s="55">
        <v>4726.6824499999993</v>
      </c>
      <c r="AB38" s="56">
        <v>4948.1249999999991</v>
      </c>
      <c r="AC38" s="57">
        <v>6214</v>
      </c>
    </row>
    <row r="39" spans="2:29">
      <c r="B39" s="19" t="s">
        <v>40</v>
      </c>
      <c r="C39" s="20">
        <v>11645</v>
      </c>
      <c r="D39" s="20">
        <v>12765</v>
      </c>
      <c r="E39" s="20">
        <v>16266</v>
      </c>
      <c r="F39" s="20">
        <v>14955</v>
      </c>
      <c r="G39" s="20">
        <v>23366</v>
      </c>
      <c r="H39" s="20">
        <v>6466</v>
      </c>
      <c r="I39" s="20">
        <v>8376</v>
      </c>
      <c r="J39" s="20">
        <v>7141</v>
      </c>
      <c r="K39" s="20">
        <v>10639</v>
      </c>
      <c r="L39" s="20">
        <v>8208</v>
      </c>
      <c r="M39" s="82">
        <v>4570</v>
      </c>
      <c r="N39" s="83">
        <v>4875</v>
      </c>
      <c r="O39" s="84">
        <v>6214</v>
      </c>
      <c r="Q39" s="59">
        <v>13942.580444834583</v>
      </c>
      <c r="R39" s="59">
        <v>14752.469648125903</v>
      </c>
      <c r="S39" s="59">
        <v>18251.033149381918</v>
      </c>
      <c r="T39" s="59">
        <v>16418.830049076863</v>
      </c>
      <c r="U39" s="59">
        <v>25323.907419971671</v>
      </c>
      <c r="V39" s="59">
        <v>6897.4464452327238</v>
      </c>
      <c r="W39" s="59">
        <v>8890.4397630267013</v>
      </c>
      <c r="X39" s="59">
        <v>7549.3905880505781</v>
      </c>
      <c r="Y39" s="59">
        <v>11191.482228441897</v>
      </c>
      <c r="Z39" s="59">
        <v>8591.2842153599977</v>
      </c>
      <c r="AA39" s="59">
        <v>4726.6824499999993</v>
      </c>
      <c r="AB39" s="60">
        <v>4948.1249999999991</v>
      </c>
      <c r="AC39" s="61">
        <v>6214</v>
      </c>
    </row>
    <row r="40" spans="2:29">
      <c r="B40" s="19" t="s">
        <v>41</v>
      </c>
      <c r="C40" s="20">
        <v>913</v>
      </c>
      <c r="D40" s="20">
        <v>777</v>
      </c>
      <c r="E40" s="20">
        <v>1378</v>
      </c>
      <c r="F40" s="20">
        <v>948</v>
      </c>
      <c r="G40" s="20">
        <v>2619</v>
      </c>
      <c r="H40" s="20">
        <v>-1192</v>
      </c>
      <c r="I40" s="20">
        <v>154</v>
      </c>
      <c r="J40" s="20">
        <v>80</v>
      </c>
      <c r="K40" s="20">
        <v>80</v>
      </c>
      <c r="L40" s="20">
        <v>150</v>
      </c>
      <c r="M40" s="21">
        <v>100</v>
      </c>
      <c r="N40" s="75">
        <v>230</v>
      </c>
      <c r="O40" s="30">
        <v>282</v>
      </c>
      <c r="Q40" s="59">
        <v>1093.1366205353347</v>
      </c>
      <c r="R40" s="59">
        <v>897.97641336418553</v>
      </c>
      <c r="S40" s="59">
        <v>1546.165232992025</v>
      </c>
      <c r="T40" s="59">
        <v>1040.7924364108906</v>
      </c>
      <c r="U40" s="59">
        <v>2838.4538873964652</v>
      </c>
      <c r="V40" s="59">
        <v>-1271.5366784283028</v>
      </c>
      <c r="W40" s="59">
        <v>163.45841971180897</v>
      </c>
      <c r="X40" s="59">
        <v>84.575164128839972</v>
      </c>
      <c r="Y40" s="59">
        <v>84.154392167999973</v>
      </c>
      <c r="Z40" s="59">
        <v>157.00446299999996</v>
      </c>
      <c r="AA40" s="59">
        <v>103.42849999999999</v>
      </c>
      <c r="AB40" s="60">
        <v>233.45</v>
      </c>
      <c r="AC40" s="61">
        <v>282</v>
      </c>
    </row>
    <row r="41" spans="2:29">
      <c r="B41" s="14" t="s">
        <v>42</v>
      </c>
      <c r="C41" s="35" t="s">
        <v>11</v>
      </c>
      <c r="D41" s="35" t="s">
        <v>11</v>
      </c>
      <c r="E41" s="35" t="s">
        <v>11</v>
      </c>
      <c r="F41" s="35" t="s">
        <v>11</v>
      </c>
      <c r="G41" s="35" t="s">
        <v>11</v>
      </c>
      <c r="H41" s="35" t="s">
        <v>11</v>
      </c>
      <c r="I41" s="35" t="s">
        <v>11</v>
      </c>
      <c r="J41" s="35" t="s">
        <v>11</v>
      </c>
      <c r="K41" s="35" t="s">
        <v>11</v>
      </c>
      <c r="L41" s="35" t="s">
        <v>11</v>
      </c>
      <c r="M41" s="87" t="s">
        <v>11</v>
      </c>
      <c r="N41" s="88" t="s">
        <v>11</v>
      </c>
      <c r="O41" s="89" t="s">
        <v>11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61" t="s">
        <v>11</v>
      </c>
    </row>
    <row r="42" spans="2:29">
      <c r="B42" s="14" t="s">
        <v>43</v>
      </c>
      <c r="C42" s="15">
        <v>5924</v>
      </c>
      <c r="D42" s="15">
        <v>4797</v>
      </c>
      <c r="E42" s="15">
        <v>6226</v>
      </c>
      <c r="F42" s="15">
        <v>2477</v>
      </c>
      <c r="G42" s="15">
        <v>3222</v>
      </c>
      <c r="H42" s="15">
        <v>2137</v>
      </c>
      <c r="I42" s="15">
        <v>2995</v>
      </c>
      <c r="J42" s="15">
        <v>1534</v>
      </c>
      <c r="K42" s="15">
        <v>2248</v>
      </c>
      <c r="L42" s="15">
        <v>3303</v>
      </c>
      <c r="M42" s="16">
        <v>1839</v>
      </c>
      <c r="N42" s="73">
        <v>1699</v>
      </c>
      <c r="O42" s="54">
        <v>164</v>
      </c>
      <c r="Q42" s="55">
        <v>7092.8163636925774</v>
      </c>
      <c r="R42" s="55">
        <v>5543.8775481441417</v>
      </c>
      <c r="S42" s="55">
        <v>6985.7944416606297</v>
      </c>
      <c r="T42" s="55">
        <v>2719.4544989343626</v>
      </c>
      <c r="U42" s="55">
        <v>3491.9810710925585</v>
      </c>
      <c r="V42" s="55">
        <v>2279.5921827191974</v>
      </c>
      <c r="W42" s="55">
        <v>3178.9478379017396</v>
      </c>
      <c r="X42" s="55">
        <v>1621.7287721705065</v>
      </c>
      <c r="Y42" s="55">
        <v>2364.7384199207995</v>
      </c>
      <c r="Z42" s="55">
        <v>3457.2382752599992</v>
      </c>
      <c r="AA42" s="55">
        <v>1902.0501149999998</v>
      </c>
      <c r="AB42" s="56">
        <v>1724.4849999999999</v>
      </c>
      <c r="AC42" s="57">
        <v>164</v>
      </c>
    </row>
    <row r="43" spans="2:29" ht="15.75">
      <c r="B43" s="8" t="s">
        <v>44</v>
      </c>
      <c r="C43" s="90">
        <v>0</v>
      </c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0</v>
      </c>
      <c r="M43" s="10">
        <v>0</v>
      </c>
      <c r="N43" s="49">
        <v>0</v>
      </c>
      <c r="O43" s="50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2">
        <v>0</v>
      </c>
      <c r="AC43" s="93">
        <v>0</v>
      </c>
    </row>
    <row r="44" spans="2:29">
      <c r="B44" s="14" t="s">
        <v>45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16">
        <v>0</v>
      </c>
      <c r="N44" s="73">
        <v>0</v>
      </c>
      <c r="O44" s="54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60">
        <v>0</v>
      </c>
      <c r="AC44" s="61">
        <v>0</v>
      </c>
    </row>
    <row r="45" spans="2:29">
      <c r="B45" s="14" t="s">
        <v>46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16">
        <v>0</v>
      </c>
      <c r="N45" s="73">
        <v>0</v>
      </c>
      <c r="O45" s="54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60">
        <v>0</v>
      </c>
      <c r="AC45" s="61">
        <v>0</v>
      </c>
    </row>
    <row r="46" spans="2:29" ht="15.75">
      <c r="B46" s="8" t="s">
        <v>47</v>
      </c>
      <c r="C46" s="9">
        <v>98613</v>
      </c>
      <c r="D46" s="9">
        <v>70773</v>
      </c>
      <c r="E46" s="9">
        <v>74731</v>
      </c>
      <c r="F46" s="9">
        <v>69600</v>
      </c>
      <c r="G46" s="9">
        <v>77330</v>
      </c>
      <c r="H46" s="9">
        <v>72930</v>
      </c>
      <c r="I46" s="9">
        <v>58974</v>
      </c>
      <c r="J46" s="9">
        <v>60817</v>
      </c>
      <c r="K46" s="9">
        <v>51651</v>
      </c>
      <c r="L46" s="9">
        <v>59152</v>
      </c>
      <c r="M46" s="10">
        <v>60904</v>
      </c>
      <c r="N46" s="49">
        <v>55740</v>
      </c>
      <c r="O46" s="50">
        <v>67482</v>
      </c>
      <c r="Q46" s="9">
        <v>118069.53073477653</v>
      </c>
      <c r="R46" s="9">
        <v>81792.129604920847</v>
      </c>
      <c r="S46" s="9">
        <v>83850.851978756909</v>
      </c>
      <c r="T46" s="9">
        <v>76412.609255483098</v>
      </c>
      <c r="U46" s="9">
        <v>83809.713292236978</v>
      </c>
      <c r="V46" s="9">
        <v>77796.283521624267</v>
      </c>
      <c r="W46" s="9">
        <v>62596.083403144301</v>
      </c>
      <c r="X46" s="9">
        <v>64295.096960295756</v>
      </c>
      <c r="Y46" s="9">
        <v>54333.231373367082</v>
      </c>
      <c r="Z46" s="9">
        <v>61914.186635839986</v>
      </c>
      <c r="AA46" s="9">
        <v>62992.093639999992</v>
      </c>
      <c r="AB46" s="51">
        <v>56576.099999999991</v>
      </c>
      <c r="AC46" s="52">
        <v>67482</v>
      </c>
    </row>
    <row r="47" spans="2:29">
      <c r="B47" s="14" t="s">
        <v>48</v>
      </c>
      <c r="C47" s="15">
        <v>57584</v>
      </c>
      <c r="D47" s="37">
        <v>0</v>
      </c>
      <c r="E47" s="15">
        <v>1532</v>
      </c>
      <c r="F47" s="15">
        <v>865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16">
        <v>0</v>
      </c>
      <c r="N47" s="73"/>
      <c r="O47" s="54"/>
      <c r="Q47" s="55">
        <v>68945.431716217659</v>
      </c>
      <c r="R47" s="55">
        <v>0</v>
      </c>
      <c r="S47" s="55">
        <v>1718.9587350825707</v>
      </c>
      <c r="T47" s="55">
        <v>949.66820410909304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6">
        <v>0</v>
      </c>
      <c r="AC47" s="57">
        <v>0</v>
      </c>
    </row>
    <row r="48" spans="2:29">
      <c r="B48" s="14" t="s">
        <v>49</v>
      </c>
      <c r="C48" s="15">
        <v>41029</v>
      </c>
      <c r="D48" s="15">
        <v>70773</v>
      </c>
      <c r="E48" s="15">
        <v>73199</v>
      </c>
      <c r="F48" s="15">
        <v>68735</v>
      </c>
      <c r="G48" s="15">
        <v>77330</v>
      </c>
      <c r="H48" s="15">
        <v>80800</v>
      </c>
      <c r="I48" s="15">
        <v>74919</v>
      </c>
      <c r="J48" s="15">
        <v>76841</v>
      </c>
      <c r="K48" s="15">
        <v>68177</v>
      </c>
      <c r="L48" s="15">
        <v>75353</v>
      </c>
      <c r="M48" s="16">
        <v>60904</v>
      </c>
      <c r="N48" s="73">
        <v>55740</v>
      </c>
      <c r="O48" s="54">
        <v>67482</v>
      </c>
      <c r="Q48" s="55">
        <v>49124.099018558874</v>
      </c>
      <c r="R48" s="55">
        <v>81792.129604920847</v>
      </c>
      <c r="S48" s="55">
        <v>82131.893243674349</v>
      </c>
      <c r="T48" s="55">
        <v>75462.941051374</v>
      </c>
      <c r="U48" s="55">
        <v>83809.713292236978</v>
      </c>
      <c r="V48" s="55">
        <v>86191.412430374898</v>
      </c>
      <c r="W48" s="55">
        <v>79520.398353175435</v>
      </c>
      <c r="X48" s="55">
        <v>81235.502335302401</v>
      </c>
      <c r="Y48" s="55">
        <v>71717.424935471674</v>
      </c>
      <c r="Z48" s="55">
        <v>78871.715336259978</v>
      </c>
      <c r="AA48" s="55">
        <v>62992.093639999992</v>
      </c>
      <c r="AB48" s="56">
        <v>56576.099999999991</v>
      </c>
      <c r="AC48" s="57">
        <v>67482</v>
      </c>
    </row>
    <row r="49" spans="2:29">
      <c r="B49" s="14" t="s">
        <v>50</v>
      </c>
      <c r="C49" s="35" t="s">
        <v>11</v>
      </c>
      <c r="D49" s="35" t="s">
        <v>11</v>
      </c>
      <c r="E49" s="35" t="s">
        <v>11</v>
      </c>
      <c r="F49" s="35" t="s">
        <v>11</v>
      </c>
      <c r="G49" s="35" t="s">
        <v>11</v>
      </c>
      <c r="H49" s="15">
        <v>-7870</v>
      </c>
      <c r="I49" s="15">
        <v>-15945</v>
      </c>
      <c r="J49" s="15">
        <v>-16024</v>
      </c>
      <c r="K49" s="15">
        <v>-16526</v>
      </c>
      <c r="L49" s="15">
        <v>-16201</v>
      </c>
      <c r="M49" s="16">
        <v>-16379</v>
      </c>
      <c r="N49" s="73">
        <v>-16821</v>
      </c>
      <c r="O49" s="95"/>
      <c r="P49" s="39"/>
      <c r="Q49" s="55"/>
      <c r="R49" s="55"/>
      <c r="S49" s="55"/>
      <c r="T49" s="55"/>
      <c r="U49" s="55"/>
      <c r="V49" s="55">
        <v>-8395.1289087506229</v>
      </c>
      <c r="W49" s="55">
        <v>-16924.31495003113</v>
      </c>
      <c r="X49" s="55">
        <v>-16940.405375006645</v>
      </c>
      <c r="Y49" s="55">
        <v>-17384.193562104596</v>
      </c>
      <c r="Z49" s="55">
        <v>-16957.528700419996</v>
      </c>
      <c r="AA49" s="55">
        <v>-16940.554014999998</v>
      </c>
      <c r="AB49" s="56">
        <v>-17073.314999999999</v>
      </c>
      <c r="AC49" s="57">
        <v>0</v>
      </c>
    </row>
    <row r="50" spans="2:29" ht="15.75">
      <c r="B50" s="8" t="s">
        <v>51</v>
      </c>
      <c r="C50" s="9">
        <v>79862</v>
      </c>
      <c r="D50" s="9">
        <v>71456</v>
      </c>
      <c r="E50" s="9">
        <v>77989</v>
      </c>
      <c r="F50" s="9">
        <v>101868</v>
      </c>
      <c r="G50" s="9">
        <v>89362</v>
      </c>
      <c r="H50" s="9">
        <v>61972</v>
      </c>
      <c r="I50" s="9">
        <v>51525</v>
      </c>
      <c r="J50" s="9">
        <v>45636</v>
      </c>
      <c r="K50" s="9">
        <v>29138</v>
      </c>
      <c r="L50" s="9">
        <v>28607</v>
      </c>
      <c r="M50" s="10">
        <v>32984</v>
      </c>
      <c r="N50" s="49">
        <v>32783</v>
      </c>
      <c r="O50" s="50">
        <v>25863</v>
      </c>
      <c r="Q50" s="9">
        <v>95618.923098787418</v>
      </c>
      <c r="R50" s="9">
        <v>82581.470519113558</v>
      </c>
      <c r="S50" s="9">
        <v>87506.444380127024</v>
      </c>
      <c r="T50" s="9">
        <v>111839.07585686138</v>
      </c>
      <c r="U50" s="9">
        <v>96849.910761940788</v>
      </c>
      <c r="V50" s="9">
        <v>66107.106573455356</v>
      </c>
      <c r="W50" s="9">
        <v>54689.578413317904</v>
      </c>
      <c r="X50" s="9">
        <v>48245.902377296763</v>
      </c>
      <c r="Y50" s="9">
        <v>30651.13348738979</v>
      </c>
      <c r="Z50" s="9">
        <v>29942.844486939994</v>
      </c>
      <c r="AA50" s="9">
        <v>34114.856439999996</v>
      </c>
      <c r="AB50" s="51">
        <v>33274.744999999995</v>
      </c>
      <c r="AC50" s="52">
        <v>25863</v>
      </c>
    </row>
    <row r="51" spans="2:29">
      <c r="B51" s="14" t="s">
        <v>52</v>
      </c>
      <c r="C51" s="15">
        <v>5242</v>
      </c>
      <c r="D51" s="15">
        <v>8869</v>
      </c>
      <c r="E51" s="15">
        <v>2658</v>
      </c>
      <c r="F51" s="15">
        <v>1202</v>
      </c>
      <c r="G51" s="15">
        <v>2646</v>
      </c>
      <c r="H51" s="15">
        <v>6149</v>
      </c>
      <c r="I51" s="15">
        <v>3042</v>
      </c>
      <c r="J51" s="15">
        <v>2774</v>
      </c>
      <c r="K51" s="37">
        <v>0</v>
      </c>
      <c r="L51" s="37">
        <v>-36</v>
      </c>
      <c r="M51" s="16">
        <v>-45</v>
      </c>
      <c r="N51" s="73">
        <v>-73</v>
      </c>
      <c r="O51" s="54">
        <v>0</v>
      </c>
      <c r="Q51" s="15">
        <v>6276.2564784734122</v>
      </c>
      <c r="R51" s="15">
        <v>10249.874916508315</v>
      </c>
      <c r="S51" s="15">
        <v>2982.3709646537031</v>
      </c>
      <c r="T51" s="15">
        <v>1319.6545449007283</v>
      </c>
      <c r="U51" s="15">
        <v>2867.7162986067378</v>
      </c>
      <c r="V51" s="15">
        <v>6559.2944929996929</v>
      </c>
      <c r="W51" s="15">
        <v>3228.8344984631358</v>
      </c>
      <c r="X51" s="15">
        <v>2932.643816167526</v>
      </c>
      <c r="Y51" s="15">
        <v>0</v>
      </c>
      <c r="Z51" s="15">
        <v>-37.681071119999991</v>
      </c>
      <c r="AA51" s="15">
        <v>-46.542824999999993</v>
      </c>
      <c r="AB51" s="96">
        <v>-74.094999999999999</v>
      </c>
      <c r="AC51" s="97">
        <v>0</v>
      </c>
    </row>
    <row r="52" spans="2:29">
      <c r="B52" s="14" t="s">
        <v>53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16">
        <v>0</v>
      </c>
      <c r="N52" s="73">
        <v>0</v>
      </c>
      <c r="O52" s="54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96">
        <v>0</v>
      </c>
      <c r="AC52" s="97">
        <v>0</v>
      </c>
    </row>
    <row r="53" spans="2:29">
      <c r="B53" s="14" t="s">
        <v>54</v>
      </c>
      <c r="C53" s="37">
        <v>0</v>
      </c>
      <c r="D53" s="15">
        <v>27090</v>
      </c>
      <c r="E53" s="15">
        <v>26473</v>
      </c>
      <c r="F53" s="15">
        <v>24998</v>
      </c>
      <c r="G53" s="15">
        <v>26157</v>
      </c>
      <c r="H53" s="15">
        <v>4413</v>
      </c>
      <c r="I53" s="15">
        <v>3806</v>
      </c>
      <c r="J53" s="15">
        <v>3404</v>
      </c>
      <c r="K53" s="15">
        <v>3094</v>
      </c>
      <c r="L53" s="15">
        <v>4717</v>
      </c>
      <c r="M53" s="16">
        <v>4214</v>
      </c>
      <c r="N53" s="73">
        <v>3973</v>
      </c>
      <c r="O53" s="54">
        <v>3733</v>
      </c>
      <c r="Q53" s="15">
        <v>0</v>
      </c>
      <c r="R53" s="15">
        <v>31307.826303778358</v>
      </c>
      <c r="S53" s="15">
        <v>29703.651823655935</v>
      </c>
      <c r="T53" s="15">
        <v>27444.862157594347</v>
      </c>
      <c r="U53" s="15">
        <v>28348.773704707652</v>
      </c>
      <c r="V53" s="15">
        <v>4707.459196228272</v>
      </c>
      <c r="W53" s="15">
        <v>4039.758087163279</v>
      </c>
      <c r="X53" s="15">
        <v>3598.673233682141</v>
      </c>
      <c r="Y53" s="15">
        <v>3254.671117097399</v>
      </c>
      <c r="Z53" s="15">
        <v>4937.2670131399991</v>
      </c>
      <c r="AA53" s="15">
        <v>4358.4769899999992</v>
      </c>
      <c r="AB53" s="96">
        <v>4032.5949999999998</v>
      </c>
      <c r="AC53" s="97">
        <v>3733</v>
      </c>
    </row>
    <row r="54" spans="2:29">
      <c r="B54" s="14" t="s">
        <v>55</v>
      </c>
      <c r="C54" s="15">
        <v>74620</v>
      </c>
      <c r="D54" s="15">
        <v>35496</v>
      </c>
      <c r="E54" s="15">
        <v>48858</v>
      </c>
      <c r="F54" s="15">
        <v>75668</v>
      </c>
      <c r="G54" s="15">
        <v>60558</v>
      </c>
      <c r="H54" s="15">
        <v>51411</v>
      </c>
      <c r="I54" s="15">
        <v>44677</v>
      </c>
      <c r="J54" s="15">
        <v>39459</v>
      </c>
      <c r="K54" s="15">
        <v>26044</v>
      </c>
      <c r="L54" s="15">
        <v>23927</v>
      </c>
      <c r="M54" s="16">
        <v>28815</v>
      </c>
      <c r="N54" s="73">
        <v>28884</v>
      </c>
      <c r="O54" s="54">
        <v>22129</v>
      </c>
      <c r="Q54" s="15">
        <v>89342.666620314005</v>
      </c>
      <c r="R54" s="15">
        <v>41022.613602027188</v>
      </c>
      <c r="S54" s="15">
        <v>54820.421591817387</v>
      </c>
      <c r="T54" s="15">
        <v>83074.559154366303</v>
      </c>
      <c r="U54" s="15">
        <v>65632.336965618611</v>
      </c>
      <c r="V54" s="15">
        <v>54841.419609628756</v>
      </c>
      <c r="W54" s="15">
        <v>47420.985827691489</v>
      </c>
      <c r="X54" s="15">
        <v>41715.642516998705</v>
      </c>
      <c r="Y54" s="15">
        <v>27396.462370292393</v>
      </c>
      <c r="Z54" s="15">
        <v>25044.305241339993</v>
      </c>
      <c r="AA54" s="15">
        <v>29802.922274999997</v>
      </c>
      <c r="AB54" s="96">
        <v>29317.26</v>
      </c>
      <c r="AC54" s="97">
        <v>22129</v>
      </c>
    </row>
    <row r="55" spans="2:29" ht="18.75">
      <c r="B55" s="40" t="s">
        <v>56</v>
      </c>
      <c r="C55" s="41">
        <v>958174</v>
      </c>
      <c r="D55" s="41">
        <v>1004191</v>
      </c>
      <c r="E55" s="41">
        <v>1127530</v>
      </c>
      <c r="F55" s="41">
        <v>1193363</v>
      </c>
      <c r="G55" s="41">
        <v>1261497</v>
      </c>
      <c r="H55" s="41">
        <v>1235722</v>
      </c>
      <c r="I55" s="41">
        <v>1233873</v>
      </c>
      <c r="J55" s="41">
        <v>1238678</v>
      </c>
      <c r="K55" s="41">
        <v>1301685</v>
      </c>
      <c r="L55" s="41">
        <v>1349709</v>
      </c>
      <c r="M55" s="42">
        <v>1335013</v>
      </c>
      <c r="N55" s="98">
        <v>1357456</v>
      </c>
      <c r="O55" s="99">
        <v>1426186</v>
      </c>
      <c r="Q55" s="41">
        <v>1147223.5358650864</v>
      </c>
      <c r="R55" s="41">
        <v>1160540.3249840345</v>
      </c>
      <c r="S55" s="41">
        <v>1265128.9442347591</v>
      </c>
      <c r="T55" s="41">
        <v>1310172.1353297569</v>
      </c>
      <c r="U55" s="41">
        <v>1367201.6279453908</v>
      </c>
      <c r="V55" s="41">
        <v>1318176.0464268283</v>
      </c>
      <c r="W55" s="41">
        <v>1309655.3941887589</v>
      </c>
      <c r="X55" s="41">
        <v>1309517.4394097906</v>
      </c>
      <c r="Y55" s="41">
        <v>1369281.374615038</v>
      </c>
      <c r="Z55" s="41">
        <v>1412735.5783417795</v>
      </c>
      <c r="AA55" s="41">
        <v>1380783.9207049999</v>
      </c>
      <c r="AB55" s="100">
        <v>1377817.8399999999</v>
      </c>
      <c r="AC55" s="101">
        <v>1426186</v>
      </c>
    </row>
    <row r="56" spans="2:29">
      <c r="Q56" s="199" t="s">
        <v>80</v>
      </c>
    </row>
    <row r="57" spans="2:29">
      <c r="Q57" s="198" t="s">
        <v>79</v>
      </c>
    </row>
  </sheetData>
  <mergeCells count="3">
    <mergeCell ref="B1:AA1"/>
    <mergeCell ref="C3:M3"/>
    <mergeCell ref="Q3:AA3"/>
  </mergeCells>
  <hyperlinks>
    <hyperlink ref="Q57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7"/>
  <sheetViews>
    <sheetView topLeftCell="J1" workbookViewId="0">
      <selection activeCell="Q56" sqref="Q56:Q57"/>
    </sheetView>
  </sheetViews>
  <sheetFormatPr defaultColWidth="14.42578125" defaultRowHeight="15"/>
  <cols>
    <col min="1" max="1" width="1.7109375" style="1" customWidth="1"/>
    <col min="2" max="2" width="44.85546875" style="1" customWidth="1"/>
    <col min="3" max="15" width="12.140625" style="1" customWidth="1"/>
    <col min="16" max="16" width="15.28515625" style="1" customWidth="1"/>
    <col min="17" max="22" width="14" style="1" customWidth="1"/>
    <col min="23" max="24" width="11.7109375" style="1" customWidth="1"/>
    <col min="25" max="26" width="12.42578125" style="1" customWidth="1"/>
    <col min="27" max="29" width="11.7109375" style="1" bestFit="1" customWidth="1"/>
    <col min="30" max="31" width="8.7109375" style="1" customWidth="1"/>
    <col min="32" max="16384" width="14.42578125" style="1"/>
  </cols>
  <sheetData>
    <row r="1" spans="2:29" ht="39.75" customHeight="1">
      <c r="B1" s="217" t="s">
        <v>67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"/>
      <c r="AC1" s="2"/>
    </row>
    <row r="2" spans="2:29" ht="9.75" customHeight="1"/>
    <row r="3" spans="2:29" ht="23.25" customHeight="1">
      <c r="B3" s="45" t="s">
        <v>1</v>
      </c>
      <c r="C3" s="207" t="s">
        <v>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4"/>
      <c r="O3" s="4"/>
      <c r="Q3" s="218" t="s">
        <v>3</v>
      </c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4"/>
      <c r="AC3" s="4"/>
    </row>
    <row r="4" spans="2:29" ht="21" customHeight="1">
      <c r="B4" s="5" t="s">
        <v>68</v>
      </c>
      <c r="C4" s="6">
        <v>2007</v>
      </c>
      <c r="D4" s="6">
        <v>2008</v>
      </c>
      <c r="E4" s="6">
        <v>2009</v>
      </c>
      <c r="F4" s="6">
        <v>2010</v>
      </c>
      <c r="G4" s="6">
        <v>2011</v>
      </c>
      <c r="H4" s="6">
        <v>2012</v>
      </c>
      <c r="I4" s="6">
        <v>2013</v>
      </c>
      <c r="J4" s="6">
        <v>2014</v>
      </c>
      <c r="K4" s="6">
        <v>2015</v>
      </c>
      <c r="L4" s="6">
        <v>2016</v>
      </c>
      <c r="M4" s="6">
        <v>2017</v>
      </c>
      <c r="N4" s="6">
        <v>2018</v>
      </c>
      <c r="O4" s="6">
        <v>2019</v>
      </c>
      <c r="Q4" s="6">
        <v>2007</v>
      </c>
      <c r="R4" s="6">
        <v>2008</v>
      </c>
      <c r="S4" s="6">
        <v>2009</v>
      </c>
      <c r="T4" s="6">
        <v>2010</v>
      </c>
      <c r="U4" s="6">
        <v>2011</v>
      </c>
      <c r="V4" s="6">
        <v>2012</v>
      </c>
      <c r="W4" s="6">
        <v>2013</v>
      </c>
      <c r="X4" s="6">
        <v>2014</v>
      </c>
      <c r="Y4" s="6">
        <v>2015</v>
      </c>
      <c r="Z4" s="6">
        <v>2016</v>
      </c>
      <c r="AA4" s="6">
        <v>2017</v>
      </c>
      <c r="AB4" s="46">
        <v>2018</v>
      </c>
      <c r="AC4" s="47">
        <v>2019</v>
      </c>
    </row>
    <row r="5" spans="2:29" ht="15.75" customHeight="1">
      <c r="B5" s="8" t="s">
        <v>5</v>
      </c>
      <c r="C5" s="9">
        <v>68243.05</v>
      </c>
      <c r="D5" s="9">
        <v>69743</v>
      </c>
      <c r="E5" s="9">
        <v>75116.87</v>
      </c>
      <c r="F5" s="9">
        <v>91543.94</v>
      </c>
      <c r="G5" s="9">
        <v>111908.8</v>
      </c>
      <c r="H5" s="9">
        <v>131679</v>
      </c>
      <c r="I5" s="9">
        <v>148441</v>
      </c>
      <c r="J5" s="9">
        <v>141809</v>
      </c>
      <c r="K5" s="9">
        <v>145102</v>
      </c>
      <c r="L5" s="9">
        <v>146210</v>
      </c>
      <c r="M5" s="9">
        <v>153105.51</v>
      </c>
      <c r="N5" s="9">
        <v>159528</v>
      </c>
      <c r="O5" s="10">
        <v>160090</v>
      </c>
      <c r="Q5" s="9">
        <v>81707.532368043685</v>
      </c>
      <c r="R5" s="9">
        <v>80601.761901233447</v>
      </c>
      <c r="S5" s="9">
        <v>84283.811905066512</v>
      </c>
      <c r="T5" s="9">
        <v>100504.47294435905</v>
      </c>
      <c r="U5" s="9">
        <v>121285.97494993261</v>
      </c>
      <c r="V5" s="9">
        <v>140465.33412647693</v>
      </c>
      <c r="W5" s="9">
        <v>157557.9953275366</v>
      </c>
      <c r="X5" s="9">
        <v>149918.99312433336</v>
      </c>
      <c r="Y5" s="9">
        <v>152637.13265451416</v>
      </c>
      <c r="Z5" s="9">
        <v>153037.48356819997</v>
      </c>
      <c r="AA5" s="9">
        <v>158354.73241035</v>
      </c>
      <c r="AB5" s="51">
        <v>161920.91999999998</v>
      </c>
      <c r="AC5" s="52">
        <v>160090</v>
      </c>
    </row>
    <row r="6" spans="2:29">
      <c r="B6" s="14" t="s">
        <v>6</v>
      </c>
      <c r="C6" s="125">
        <v>55420.67</v>
      </c>
      <c r="D6" s="125">
        <v>54289.73</v>
      </c>
      <c r="E6" s="125">
        <v>55812.68</v>
      </c>
      <c r="F6" s="125">
        <v>73365.61</v>
      </c>
      <c r="G6" s="125">
        <v>93923.98</v>
      </c>
      <c r="H6" s="125">
        <v>116047.66</v>
      </c>
      <c r="I6" s="125">
        <v>132115.89000000001</v>
      </c>
      <c r="J6" s="125">
        <v>126351</v>
      </c>
      <c r="K6" s="125">
        <v>129631</v>
      </c>
      <c r="L6" s="125">
        <v>131648</v>
      </c>
      <c r="M6" s="125">
        <v>140504.5</v>
      </c>
      <c r="N6" s="126">
        <v>146788</v>
      </c>
      <c r="O6" s="127">
        <v>149917</v>
      </c>
      <c r="Q6" s="55">
        <v>66355.272630453459</v>
      </c>
      <c r="R6" s="55">
        <v>62742.467217387421</v>
      </c>
      <c r="S6" s="55">
        <v>62623.82102765554</v>
      </c>
      <c r="T6" s="55">
        <v>80546.805886783957</v>
      </c>
      <c r="U6" s="55">
        <v>101794.15278760894</v>
      </c>
      <c r="V6" s="55">
        <v>123790.98669108811</v>
      </c>
      <c r="W6" s="55">
        <v>140230.22466376098</v>
      </c>
      <c r="X6" s="55">
        <v>133576.95703553825</v>
      </c>
      <c r="Y6" s="55">
        <v>136362.72513912508</v>
      </c>
      <c r="Z6" s="55">
        <v>137795.49030015996</v>
      </c>
      <c r="AA6" s="55">
        <v>145321.69678249999</v>
      </c>
      <c r="AB6" s="56">
        <v>148989.81999999998</v>
      </c>
      <c r="AC6" s="57">
        <v>149917</v>
      </c>
    </row>
    <row r="7" spans="2:29">
      <c r="B7" s="19" t="s">
        <v>7</v>
      </c>
      <c r="C7" s="128">
        <v>50157.89</v>
      </c>
      <c r="D7" s="128">
        <v>49140</v>
      </c>
      <c r="E7" s="128">
        <v>50905.31</v>
      </c>
      <c r="F7" s="128">
        <v>69779.44</v>
      </c>
      <c r="G7" s="128">
        <v>88080.97</v>
      </c>
      <c r="H7" s="128">
        <v>106922.22</v>
      </c>
      <c r="I7" s="128">
        <v>120004.59</v>
      </c>
      <c r="J7" s="128">
        <v>115536</v>
      </c>
      <c r="K7" s="128">
        <v>117583</v>
      </c>
      <c r="L7" s="128">
        <v>124713</v>
      </c>
      <c r="M7" s="128">
        <v>124018.41</v>
      </c>
      <c r="N7" s="129">
        <v>131401</v>
      </c>
      <c r="O7" s="28">
        <v>103714</v>
      </c>
      <c r="Q7" s="59">
        <v>60054.136218820444</v>
      </c>
      <c r="R7" s="59">
        <v>56790.940737086326</v>
      </c>
      <c r="S7" s="59">
        <v>57117.57655782385</v>
      </c>
      <c r="T7" s="59">
        <v>76609.613258425685</v>
      </c>
      <c r="U7" s="59">
        <v>95461.539405174277</v>
      </c>
      <c r="V7" s="59">
        <v>114056.64804444653</v>
      </c>
      <c r="W7" s="59">
        <v>127375.06908807502</v>
      </c>
      <c r="X7" s="59">
        <v>122143.45203487069</v>
      </c>
      <c r="Y7" s="59">
        <v>123689.07367862426</v>
      </c>
      <c r="Z7" s="59">
        <v>130536.65062745997</v>
      </c>
      <c r="AA7" s="59">
        <v>128270.38118684999</v>
      </c>
      <c r="AB7" s="60">
        <v>133372.01499999998</v>
      </c>
      <c r="AC7" s="61">
        <v>103714</v>
      </c>
    </row>
    <row r="8" spans="2:29">
      <c r="B8" s="26" t="s">
        <v>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>
        <v>33091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9"/>
      <c r="AC8" s="30">
        <v>33091</v>
      </c>
    </row>
    <row r="9" spans="2:29">
      <c r="B9" s="26" t="s">
        <v>59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130" t="s">
        <v>11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9"/>
      <c r="AC9" s="131" t="s">
        <v>11</v>
      </c>
    </row>
    <row r="10" spans="2:29">
      <c r="B10" s="19" t="s">
        <v>10</v>
      </c>
      <c r="C10" s="31" t="s">
        <v>11</v>
      </c>
      <c r="D10" s="31" t="s">
        <v>11</v>
      </c>
      <c r="E10" s="31" t="s">
        <v>11</v>
      </c>
      <c r="F10" s="31" t="s">
        <v>11</v>
      </c>
      <c r="G10" s="31" t="s">
        <v>11</v>
      </c>
      <c r="H10" s="31" t="s">
        <v>11</v>
      </c>
      <c r="I10" s="35" t="s">
        <v>11</v>
      </c>
      <c r="J10" s="35" t="s">
        <v>11</v>
      </c>
      <c r="K10" s="31" t="s">
        <v>11</v>
      </c>
      <c r="L10" s="31" t="s">
        <v>11</v>
      </c>
      <c r="M10" s="31" t="s">
        <v>11</v>
      </c>
      <c r="N10" s="31" t="s">
        <v>11</v>
      </c>
      <c r="O10" s="132" t="s">
        <v>11</v>
      </c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60"/>
      <c r="AC10" s="133" t="s">
        <v>11</v>
      </c>
    </row>
    <row r="11" spans="2:29">
      <c r="B11" s="26" t="s">
        <v>12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130" t="s">
        <v>11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9"/>
      <c r="AC11" s="131" t="s">
        <v>11</v>
      </c>
    </row>
    <row r="12" spans="2:29">
      <c r="B12" s="19" t="s">
        <v>13</v>
      </c>
      <c r="C12" s="134">
        <v>635</v>
      </c>
      <c r="D12" s="134">
        <v>676</v>
      </c>
      <c r="E12" s="134">
        <v>728</v>
      </c>
      <c r="F12" s="134">
        <v>1185</v>
      </c>
      <c r="G12" s="134">
        <v>959</v>
      </c>
      <c r="H12" s="134">
        <v>1300</v>
      </c>
      <c r="I12" s="134">
        <v>1200</v>
      </c>
      <c r="J12" s="134">
        <v>675</v>
      </c>
      <c r="K12" s="134">
        <v>500</v>
      </c>
      <c r="L12" s="134">
        <v>350</v>
      </c>
      <c r="M12" s="134">
        <v>700</v>
      </c>
      <c r="N12" s="28">
        <v>1150</v>
      </c>
      <c r="O12" s="28">
        <v>1000</v>
      </c>
      <c r="Q12" s="59">
        <v>760.28669664834342</v>
      </c>
      <c r="R12" s="59">
        <v>781.2510365948383</v>
      </c>
      <c r="S12" s="59">
        <v>816.8420098825793</v>
      </c>
      <c r="T12" s="59">
        <v>1300.9905455136131</v>
      </c>
      <c r="U12" s="59">
        <v>1039.3574944685795</v>
      </c>
      <c r="V12" s="59">
        <v>1386.7430217758338</v>
      </c>
      <c r="W12" s="59">
        <v>1273.7019717803296</v>
      </c>
      <c r="X12" s="59">
        <v>713.60294733708724</v>
      </c>
      <c r="Y12" s="59">
        <v>525.96495104999985</v>
      </c>
      <c r="Z12" s="59">
        <v>366.34374699999989</v>
      </c>
      <c r="AA12" s="59">
        <v>723.9994999999999</v>
      </c>
      <c r="AB12" s="60">
        <v>1167.25</v>
      </c>
      <c r="AC12" s="68">
        <v>1000</v>
      </c>
    </row>
    <row r="13" spans="2:29">
      <c r="B13" s="26" t="s">
        <v>69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>
        <v>5759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9"/>
      <c r="AC13" s="30">
        <v>5759</v>
      </c>
    </row>
    <row r="14" spans="2:29">
      <c r="B14" s="26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>
        <v>5422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9"/>
      <c r="AC14" s="30">
        <v>5422</v>
      </c>
    </row>
    <row r="15" spans="2:29">
      <c r="B15" s="26" t="s">
        <v>60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8">
        <v>931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9"/>
      <c r="AC15" s="30">
        <v>931</v>
      </c>
    </row>
    <row r="16" spans="2:29">
      <c r="B16" s="19" t="s">
        <v>17</v>
      </c>
      <c r="C16" s="135">
        <v>798</v>
      </c>
      <c r="D16" s="135">
        <v>265</v>
      </c>
      <c r="E16" s="135">
        <v>196</v>
      </c>
      <c r="F16" s="135">
        <v>248</v>
      </c>
      <c r="G16" s="135">
        <v>196</v>
      </c>
      <c r="H16" s="135">
        <v>159</v>
      </c>
      <c r="I16" s="135">
        <v>109</v>
      </c>
      <c r="J16" s="135">
        <v>320</v>
      </c>
      <c r="K16" s="135">
        <v>295</v>
      </c>
      <c r="L16" s="135">
        <v>70</v>
      </c>
      <c r="M16" s="135">
        <v>92</v>
      </c>
      <c r="N16" s="136">
        <v>98</v>
      </c>
      <c r="O16" s="28">
        <v>174</v>
      </c>
      <c r="P16" s="137"/>
      <c r="Q16" s="59">
        <v>955.44690381949306</v>
      </c>
      <c r="R16" s="59">
        <v>306.2596519195742</v>
      </c>
      <c r="S16" s="59">
        <v>219.91900266069442</v>
      </c>
      <c r="T16" s="59">
        <v>272.27481458850298</v>
      </c>
      <c r="U16" s="59">
        <v>212.42342952642502</v>
      </c>
      <c r="V16" s="59">
        <v>169.60933881719811</v>
      </c>
      <c r="W16" s="59">
        <v>115.69459577004662</v>
      </c>
      <c r="X16" s="59">
        <v>338.30065651535989</v>
      </c>
      <c r="Y16" s="59">
        <v>310.31932111949993</v>
      </c>
      <c r="Z16" s="59">
        <v>73.268749399999976</v>
      </c>
      <c r="AA16" s="59">
        <v>95.154219999999995</v>
      </c>
      <c r="AB16" s="60">
        <v>99.469999999999985</v>
      </c>
      <c r="AC16" s="68">
        <v>174</v>
      </c>
    </row>
    <row r="17" spans="2:29">
      <c r="B17" s="26" t="s">
        <v>18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30" t="s">
        <v>61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9"/>
      <c r="AC17" s="131" t="s">
        <v>61</v>
      </c>
    </row>
    <row r="18" spans="2:29">
      <c r="B18" s="19" t="s">
        <v>19</v>
      </c>
      <c r="C18" s="138">
        <v>3830</v>
      </c>
      <c r="D18" s="128">
        <v>4209</v>
      </c>
      <c r="E18" s="128">
        <v>3983</v>
      </c>
      <c r="F18" s="128">
        <v>2153</v>
      </c>
      <c r="G18" s="128">
        <v>4688</v>
      </c>
      <c r="H18" s="128">
        <v>7667</v>
      </c>
      <c r="I18" s="128">
        <v>10803</v>
      </c>
      <c r="J18" s="128">
        <v>9820</v>
      </c>
      <c r="K18" s="128">
        <v>11253</v>
      </c>
      <c r="L18" s="128">
        <v>6515</v>
      </c>
      <c r="M18" s="128">
        <v>15694</v>
      </c>
      <c r="N18" s="129">
        <v>14139</v>
      </c>
      <c r="O18" s="130" t="s">
        <v>11</v>
      </c>
      <c r="Q18" s="59">
        <v>4585.6662175797728</v>
      </c>
      <c r="R18" s="59">
        <v>4864.3278299225958</v>
      </c>
      <c r="S18" s="59">
        <v>4469.0683040691119</v>
      </c>
      <c r="T18" s="59">
        <v>2363.740628262286</v>
      </c>
      <c r="U18" s="59">
        <v>5080.8216205095941</v>
      </c>
      <c r="V18" s="59">
        <v>8178.5836522733207</v>
      </c>
      <c r="W18" s="59">
        <v>11466.502000952418</v>
      </c>
      <c r="X18" s="59">
        <v>10381.601396815107</v>
      </c>
      <c r="Y18" s="59">
        <v>11837.367188331296</v>
      </c>
      <c r="Z18" s="59">
        <v>6819.2271762999981</v>
      </c>
      <c r="AA18" s="59">
        <v>16232.068789999998</v>
      </c>
      <c r="AB18" s="60">
        <v>14351.084999999999</v>
      </c>
      <c r="AC18" s="133" t="s">
        <v>11</v>
      </c>
    </row>
    <row r="19" spans="2:29">
      <c r="B19" s="14" t="s">
        <v>20</v>
      </c>
      <c r="C19" s="125">
        <v>11097</v>
      </c>
      <c r="D19" s="125">
        <v>12493</v>
      </c>
      <c r="E19" s="125">
        <v>14211</v>
      </c>
      <c r="F19" s="125">
        <v>14272</v>
      </c>
      <c r="G19" s="125">
        <v>14451</v>
      </c>
      <c r="H19" s="125">
        <v>13552</v>
      </c>
      <c r="I19" s="125">
        <v>13740</v>
      </c>
      <c r="J19" s="125">
        <v>12869</v>
      </c>
      <c r="K19" s="125">
        <v>11640</v>
      </c>
      <c r="L19" s="125">
        <v>11279</v>
      </c>
      <c r="M19" s="125">
        <v>9525</v>
      </c>
      <c r="N19" s="126">
        <v>9847</v>
      </c>
      <c r="O19" s="127">
        <v>7869</v>
      </c>
      <c r="Q19" s="55">
        <v>13286.459012136484</v>
      </c>
      <c r="R19" s="55">
        <v>14438.120118608455</v>
      </c>
      <c r="S19" s="55">
        <v>15945.249728628207</v>
      </c>
      <c r="T19" s="55">
        <v>15668.976426641591</v>
      </c>
      <c r="U19" s="55">
        <v>15661.892755542694</v>
      </c>
      <c r="V19" s="55">
        <v>14456.262639312383</v>
      </c>
      <c r="W19" s="55">
        <v>14583.887576884776</v>
      </c>
      <c r="X19" s="55">
        <v>13604.97233967552</v>
      </c>
      <c r="Y19" s="55">
        <v>12244.464060443997</v>
      </c>
      <c r="Z19" s="55">
        <v>11805.688921179997</v>
      </c>
      <c r="AA19" s="55">
        <v>9851.5646249999991</v>
      </c>
      <c r="AB19" s="56">
        <v>9994.7049999999999</v>
      </c>
      <c r="AC19" s="57">
        <v>7869</v>
      </c>
    </row>
    <row r="20" spans="2:29">
      <c r="B20" s="19" t="s">
        <v>21</v>
      </c>
      <c r="C20" s="128">
        <v>4109</v>
      </c>
      <c r="D20" s="128">
        <v>5620</v>
      </c>
      <c r="E20" s="128">
        <v>6167</v>
      </c>
      <c r="F20" s="128">
        <v>5650</v>
      </c>
      <c r="G20" s="128">
        <v>5027</v>
      </c>
      <c r="H20" s="128">
        <v>3312</v>
      </c>
      <c r="I20" s="128">
        <v>3382</v>
      </c>
      <c r="J20" s="128">
        <v>2993</v>
      </c>
      <c r="K20" s="128">
        <v>2554</v>
      </c>
      <c r="L20" s="128">
        <v>2727</v>
      </c>
      <c r="M20" s="128">
        <v>2244</v>
      </c>
      <c r="N20" s="129">
        <v>2845</v>
      </c>
      <c r="O20" s="28">
        <v>2081</v>
      </c>
      <c r="Q20" s="59">
        <v>4919.7134433512492</v>
      </c>
      <c r="R20" s="59">
        <v>6495.016014294366</v>
      </c>
      <c r="S20" s="59">
        <v>6919.5943337168492</v>
      </c>
      <c r="T20" s="59">
        <v>6203.0350904235556</v>
      </c>
      <c r="U20" s="59">
        <v>5448.2274501496868</v>
      </c>
      <c r="V20" s="59">
        <v>3532.9945293242777</v>
      </c>
      <c r="W20" s="59">
        <v>3589.716723800896</v>
      </c>
      <c r="X20" s="59">
        <v>3164.1683279702256</v>
      </c>
      <c r="Y20" s="59">
        <v>2686.6289699633994</v>
      </c>
      <c r="Z20" s="59">
        <v>2854.3411373399995</v>
      </c>
      <c r="AA20" s="59">
        <v>2320.9355399999999</v>
      </c>
      <c r="AB20" s="60">
        <v>2887.6749999999997</v>
      </c>
      <c r="AC20" s="61">
        <v>2081</v>
      </c>
    </row>
    <row r="21" spans="2:29">
      <c r="B21" s="19" t="s">
        <v>22</v>
      </c>
      <c r="C21" s="128">
        <v>6859</v>
      </c>
      <c r="D21" s="128">
        <v>6777</v>
      </c>
      <c r="E21" s="128">
        <v>7920</v>
      </c>
      <c r="F21" s="128">
        <v>8420</v>
      </c>
      <c r="G21" s="128">
        <v>8443</v>
      </c>
      <c r="H21" s="128">
        <v>9952</v>
      </c>
      <c r="I21" s="128">
        <v>9684</v>
      </c>
      <c r="J21" s="128">
        <v>9526</v>
      </c>
      <c r="K21" s="128">
        <v>9008</v>
      </c>
      <c r="L21" s="128">
        <v>8536</v>
      </c>
      <c r="M21" s="128">
        <v>7282</v>
      </c>
      <c r="N21" s="129">
        <v>7001</v>
      </c>
      <c r="O21" s="28">
        <v>5788</v>
      </c>
      <c r="Q21" s="59">
        <v>8212.293625686596</v>
      </c>
      <c r="R21" s="59">
        <v>7832.1572115432236</v>
      </c>
      <c r="S21" s="59">
        <v>8886.5229646566313</v>
      </c>
      <c r="T21" s="59">
        <v>9244.1691082064317</v>
      </c>
      <c r="U21" s="59">
        <v>9150.4643647530938</v>
      </c>
      <c r="V21" s="59">
        <v>10616.051194394689</v>
      </c>
      <c r="W21" s="59">
        <v>10278.774912267261</v>
      </c>
      <c r="X21" s="59">
        <v>10070.78766864162</v>
      </c>
      <c r="Y21" s="59">
        <v>9475.7845581167967</v>
      </c>
      <c r="Z21" s="59">
        <v>8934.6006411199978</v>
      </c>
      <c r="AA21" s="59">
        <v>7531.6633699999993</v>
      </c>
      <c r="AB21" s="60">
        <v>7106.0149999999994</v>
      </c>
      <c r="AC21" s="61">
        <v>5788</v>
      </c>
    </row>
    <row r="22" spans="2:29">
      <c r="B22" s="19" t="s">
        <v>23</v>
      </c>
      <c r="C22" s="128">
        <v>129</v>
      </c>
      <c r="D22" s="128">
        <v>96</v>
      </c>
      <c r="E22" s="128">
        <v>124</v>
      </c>
      <c r="F22" s="128">
        <v>202</v>
      </c>
      <c r="G22" s="128">
        <v>982</v>
      </c>
      <c r="H22" s="128">
        <v>288</v>
      </c>
      <c r="I22" s="128">
        <v>674</v>
      </c>
      <c r="J22" s="128">
        <v>350</v>
      </c>
      <c r="K22" s="128">
        <v>78</v>
      </c>
      <c r="L22" s="128">
        <v>16</v>
      </c>
      <c r="M22" s="128">
        <v>0</v>
      </c>
      <c r="N22" s="129" t="s">
        <v>61</v>
      </c>
      <c r="O22" s="130" t="s">
        <v>61</v>
      </c>
      <c r="Q22" s="59">
        <v>154.45194309863984</v>
      </c>
      <c r="R22" s="59">
        <v>110.94689277086462</v>
      </c>
      <c r="S22" s="59">
        <v>139.13243025472505</v>
      </c>
      <c r="T22" s="59">
        <v>221.77222801160323</v>
      </c>
      <c r="U22" s="59">
        <v>1064.2847336477009</v>
      </c>
      <c r="V22" s="59">
        <v>307.21691559341548</v>
      </c>
      <c r="W22" s="59">
        <v>715.39594081661846</v>
      </c>
      <c r="X22" s="59">
        <v>370.01634306367487</v>
      </c>
      <c r="Y22" s="59">
        <v>82.050532363799974</v>
      </c>
      <c r="Z22" s="59">
        <v>16.747142719999996</v>
      </c>
      <c r="AA22" s="59">
        <v>0</v>
      </c>
      <c r="AB22" s="60"/>
      <c r="AC22" s="133" t="s">
        <v>61</v>
      </c>
    </row>
    <row r="23" spans="2:29">
      <c r="B23" s="14" t="s">
        <v>24</v>
      </c>
      <c r="C23" s="125">
        <v>15</v>
      </c>
      <c r="D23" s="125">
        <v>78</v>
      </c>
      <c r="E23" s="125">
        <v>70</v>
      </c>
      <c r="F23" s="125">
        <v>65</v>
      </c>
      <c r="G23" s="125">
        <v>172</v>
      </c>
      <c r="H23" s="125">
        <v>-455</v>
      </c>
      <c r="I23" s="125">
        <v>245</v>
      </c>
      <c r="J23" s="125">
        <v>278</v>
      </c>
      <c r="K23" s="125">
        <v>470</v>
      </c>
      <c r="L23" s="125">
        <v>437</v>
      </c>
      <c r="M23" s="125">
        <v>277</v>
      </c>
      <c r="N23" s="126">
        <v>461</v>
      </c>
      <c r="O23" s="127">
        <v>480</v>
      </c>
      <c r="Q23" s="55">
        <v>17.959528267283705</v>
      </c>
      <c r="R23" s="55">
        <v>90.144350376327495</v>
      </c>
      <c r="S23" s="55">
        <v>78.542500950248012</v>
      </c>
      <c r="T23" s="55">
        <v>71.362350597793125</v>
      </c>
      <c r="U23" s="55">
        <v>186.41239733951585</v>
      </c>
      <c r="V23" s="55">
        <v>-485.36005762154178</v>
      </c>
      <c r="W23" s="55">
        <v>260.04748590515067</v>
      </c>
      <c r="X23" s="55">
        <v>293.8986953477189</v>
      </c>
      <c r="Y23" s="55">
        <v>494.40705398699987</v>
      </c>
      <c r="Z23" s="55">
        <v>457.40633553999987</v>
      </c>
      <c r="AA23" s="55">
        <v>286.49694499999998</v>
      </c>
      <c r="AB23" s="56">
        <v>467.91499999999996</v>
      </c>
      <c r="AC23" s="57">
        <v>480</v>
      </c>
    </row>
    <row r="24" spans="2:29">
      <c r="B24" s="14" t="s">
        <v>25</v>
      </c>
      <c r="C24" s="139">
        <v>0</v>
      </c>
      <c r="D24" s="125">
        <v>523</v>
      </c>
      <c r="E24" s="125">
        <v>2025</v>
      </c>
      <c r="F24" s="126" t="s">
        <v>11</v>
      </c>
      <c r="G24" s="126" t="s">
        <v>11</v>
      </c>
      <c r="H24" s="126" t="s">
        <v>11</v>
      </c>
      <c r="I24" s="126" t="s">
        <v>11</v>
      </c>
      <c r="J24" s="126" t="s">
        <v>11</v>
      </c>
      <c r="K24" s="126" t="s">
        <v>11</v>
      </c>
      <c r="L24" s="126" t="s">
        <v>11</v>
      </c>
      <c r="M24" s="126" t="s">
        <v>11</v>
      </c>
      <c r="N24" s="126" t="s">
        <v>11</v>
      </c>
      <c r="O24" s="127"/>
      <c r="Q24" s="55">
        <v>0</v>
      </c>
      <c r="R24" s="55">
        <v>604.42942624127284</v>
      </c>
      <c r="S24" s="55">
        <v>2272.1223489178888</v>
      </c>
      <c r="T24" s="55"/>
      <c r="U24" s="55"/>
      <c r="V24" s="55"/>
      <c r="W24" s="55"/>
      <c r="X24" s="55"/>
      <c r="Y24" s="55"/>
      <c r="Z24" s="55"/>
      <c r="AA24" s="55"/>
      <c r="AB24" s="56"/>
      <c r="AC24" s="57">
        <v>0</v>
      </c>
    </row>
    <row r="25" spans="2:29">
      <c r="B25" s="14" t="s">
        <v>26</v>
      </c>
      <c r="C25" s="126" t="s">
        <v>11</v>
      </c>
      <c r="D25" s="126" t="s">
        <v>11</v>
      </c>
      <c r="E25" s="126" t="s">
        <v>11</v>
      </c>
      <c r="F25" s="125">
        <v>1019</v>
      </c>
      <c r="G25" s="125">
        <v>808</v>
      </c>
      <c r="H25" s="125">
        <v>745</v>
      </c>
      <c r="I25" s="125">
        <v>438</v>
      </c>
      <c r="J25" s="125">
        <v>504</v>
      </c>
      <c r="K25" s="125">
        <v>1886</v>
      </c>
      <c r="L25" s="125">
        <v>2014</v>
      </c>
      <c r="M25" s="125">
        <v>2395</v>
      </c>
      <c r="N25" s="126">
        <v>2140</v>
      </c>
      <c r="O25" s="127">
        <v>1824</v>
      </c>
      <c r="Q25" s="55"/>
      <c r="R25" s="55"/>
      <c r="S25" s="55"/>
      <c r="T25" s="55">
        <v>1118.7420809100183</v>
      </c>
      <c r="U25" s="55">
        <v>875.70475029260933</v>
      </c>
      <c r="V25" s="55">
        <v>794.71042401768932</v>
      </c>
      <c r="W25" s="55">
        <v>464.90121969982033</v>
      </c>
      <c r="X25" s="55">
        <v>532.82353401169178</v>
      </c>
      <c r="Y25" s="55">
        <v>1983.9397953605994</v>
      </c>
      <c r="Z25" s="55">
        <v>2108.0465898799994</v>
      </c>
      <c r="AA25" s="55">
        <v>2477.1125749999997</v>
      </c>
      <c r="AB25" s="56">
        <v>2172.1</v>
      </c>
      <c r="AC25" s="57">
        <v>1824</v>
      </c>
    </row>
    <row r="26" spans="2:29">
      <c r="B26" s="14" t="s">
        <v>27</v>
      </c>
      <c r="C26" s="125">
        <v>1711</v>
      </c>
      <c r="D26" s="125">
        <v>2359</v>
      </c>
      <c r="E26" s="125">
        <v>2998</v>
      </c>
      <c r="F26" s="125">
        <v>2823</v>
      </c>
      <c r="G26" s="125">
        <v>2554</v>
      </c>
      <c r="H26" s="125">
        <v>1789</v>
      </c>
      <c r="I26" s="125">
        <v>1902</v>
      </c>
      <c r="J26" s="125">
        <v>1807</v>
      </c>
      <c r="K26" s="125">
        <v>1475</v>
      </c>
      <c r="L26" s="125">
        <v>832</v>
      </c>
      <c r="M26" s="125">
        <v>404</v>
      </c>
      <c r="N26" s="126">
        <v>294</v>
      </c>
      <c r="O26" s="140" t="s">
        <v>61</v>
      </c>
      <c r="Q26" s="55">
        <v>2048.5835243548277</v>
      </c>
      <c r="R26" s="55">
        <v>2726.2887504840587</v>
      </c>
      <c r="S26" s="55">
        <v>3363.8631121263361</v>
      </c>
      <c r="T26" s="55">
        <v>3099.3217805779996</v>
      </c>
      <c r="U26" s="55">
        <v>2768.0073418902525</v>
      </c>
      <c r="V26" s="55">
        <v>1908.3717430438203</v>
      </c>
      <c r="W26" s="55">
        <v>2018.8176252718226</v>
      </c>
      <c r="X26" s="55">
        <v>1910.3415197601728</v>
      </c>
      <c r="Y26" s="55">
        <v>1551.5966055974995</v>
      </c>
      <c r="Z26" s="55">
        <v>870.85142143999974</v>
      </c>
      <c r="AA26" s="55">
        <v>417.85113999999999</v>
      </c>
      <c r="AB26" s="56">
        <v>298.40999999999997</v>
      </c>
      <c r="AC26" s="141" t="s">
        <v>61</v>
      </c>
    </row>
    <row r="27" spans="2:29" ht="15.75" customHeight="1">
      <c r="B27" s="8" t="s">
        <v>28</v>
      </c>
      <c r="C27" s="9">
        <v>50871.21</v>
      </c>
      <c r="D27" s="9">
        <v>70537</v>
      </c>
      <c r="E27" s="9">
        <v>87278.79</v>
      </c>
      <c r="F27" s="9">
        <v>78860.55</v>
      </c>
      <c r="G27" s="9">
        <v>85247.82</v>
      </c>
      <c r="H27" s="9">
        <v>83413</v>
      </c>
      <c r="I27" s="9">
        <v>86439</v>
      </c>
      <c r="J27" s="9">
        <v>87860</v>
      </c>
      <c r="K27" s="9">
        <v>88254</v>
      </c>
      <c r="L27" s="9">
        <v>89924</v>
      </c>
      <c r="M27" s="9">
        <v>93469.59</v>
      </c>
      <c r="N27" s="9">
        <v>101650</v>
      </c>
      <c r="O27" s="10">
        <v>132693</v>
      </c>
      <c r="Q27" s="9">
        <v>60908.195599061699</v>
      </c>
      <c r="R27" s="9">
        <v>81519.385160192469</v>
      </c>
      <c r="S27" s="9">
        <v>97929.920664449935</v>
      </c>
      <c r="T27" s="9">
        <v>86579.603345150681</v>
      </c>
      <c r="U27" s="9">
        <v>92390.991245160039</v>
      </c>
      <c r="V27" s="9">
        <v>88978.765904144311</v>
      </c>
      <c r="W27" s="9">
        <v>91747.937282266605</v>
      </c>
      <c r="X27" s="9">
        <v>92884.674004498505</v>
      </c>
      <c r="Y27" s="9">
        <v>92837.021579933367</v>
      </c>
      <c r="Z27" s="9">
        <v>94123.128872079978</v>
      </c>
      <c r="AA27" s="9">
        <v>96674.194893149994</v>
      </c>
      <c r="AB27" s="51">
        <v>103174.74999999999</v>
      </c>
      <c r="AC27" s="52">
        <v>132693</v>
      </c>
    </row>
    <row r="28" spans="2:29">
      <c r="B28" s="14" t="s">
        <v>29</v>
      </c>
      <c r="C28" s="15">
        <v>50871.21</v>
      </c>
      <c r="D28" s="15">
        <v>70537</v>
      </c>
      <c r="E28" s="15">
        <v>87278.79</v>
      </c>
      <c r="F28" s="15">
        <v>78860.55</v>
      </c>
      <c r="G28" s="15">
        <v>85247.82</v>
      </c>
      <c r="H28" s="15">
        <v>83413</v>
      </c>
      <c r="I28" s="15">
        <v>86439</v>
      </c>
      <c r="J28" s="15">
        <v>87860</v>
      </c>
      <c r="K28" s="15">
        <v>88254</v>
      </c>
      <c r="L28" s="15">
        <v>89924</v>
      </c>
      <c r="M28" s="142">
        <v>93469.59</v>
      </c>
      <c r="N28" s="15">
        <v>101650</v>
      </c>
      <c r="O28" s="16">
        <v>132693</v>
      </c>
      <c r="Q28" s="55">
        <v>60908.195599061699</v>
      </c>
      <c r="R28" s="55">
        <v>81519.385160192469</v>
      </c>
      <c r="S28" s="55">
        <v>97929.920664449935</v>
      </c>
      <c r="T28" s="55">
        <v>86579.603345150681</v>
      </c>
      <c r="U28" s="55">
        <v>92390.991245160039</v>
      </c>
      <c r="V28" s="55">
        <v>88978.765904144311</v>
      </c>
      <c r="W28" s="55">
        <v>91747.937282266605</v>
      </c>
      <c r="X28" s="55">
        <v>92884.674004498505</v>
      </c>
      <c r="Y28" s="55">
        <v>92837.021579933367</v>
      </c>
      <c r="Z28" s="55">
        <v>94123.128872079978</v>
      </c>
      <c r="AA28" s="55">
        <v>96674.194893149994</v>
      </c>
      <c r="AB28" s="56">
        <v>103174.74999999999</v>
      </c>
      <c r="AC28" s="57">
        <v>132693</v>
      </c>
    </row>
    <row r="29" spans="2:29">
      <c r="B29" s="19" t="s">
        <v>30</v>
      </c>
      <c r="C29" s="20">
        <v>50871.21</v>
      </c>
      <c r="D29" s="20">
        <v>70537</v>
      </c>
      <c r="E29" s="20">
        <v>87278.79</v>
      </c>
      <c r="F29" s="20">
        <v>78860.55</v>
      </c>
      <c r="G29" s="20">
        <v>85247.82</v>
      </c>
      <c r="H29" s="20">
        <v>83413</v>
      </c>
      <c r="I29" s="20">
        <v>86439</v>
      </c>
      <c r="J29" s="20">
        <v>87860</v>
      </c>
      <c r="K29" s="20">
        <v>88254</v>
      </c>
      <c r="L29" s="20">
        <v>89924</v>
      </c>
      <c r="M29" s="15">
        <v>93469.59</v>
      </c>
      <c r="N29" s="20">
        <v>101650</v>
      </c>
      <c r="O29" s="21">
        <v>132693</v>
      </c>
      <c r="Q29" s="59">
        <v>60908.195599061699</v>
      </c>
      <c r="R29" s="59">
        <v>81519.385160192469</v>
      </c>
      <c r="S29" s="59">
        <v>97929.920664449935</v>
      </c>
      <c r="T29" s="59">
        <v>86579.603345150681</v>
      </c>
      <c r="U29" s="59">
        <v>92390.991245160039</v>
      </c>
      <c r="V29" s="59">
        <v>88978.765904144311</v>
      </c>
      <c r="W29" s="59">
        <v>91747.937282266605</v>
      </c>
      <c r="X29" s="59">
        <v>92884.674004498505</v>
      </c>
      <c r="Y29" s="59">
        <v>92837.021579933367</v>
      </c>
      <c r="Z29" s="59">
        <v>94123.128872079978</v>
      </c>
      <c r="AA29" s="59">
        <v>96674.194893149994</v>
      </c>
      <c r="AB29" s="60">
        <v>103174.74999999999</v>
      </c>
      <c r="AC29" s="61">
        <v>132693</v>
      </c>
    </row>
    <row r="30" spans="2:29">
      <c r="B30" s="19" t="s">
        <v>31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87" t="s">
        <v>61</v>
      </c>
      <c r="N30" s="87" t="s">
        <v>61</v>
      </c>
      <c r="O30" s="87" t="s">
        <v>61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/>
      <c r="AB30" s="60"/>
      <c r="AC30" s="61" t="s">
        <v>61</v>
      </c>
    </row>
    <row r="31" spans="2:29" ht="15.75" customHeight="1">
      <c r="B31" s="8" t="s">
        <v>32</v>
      </c>
      <c r="C31" s="9">
        <v>11880.28</v>
      </c>
      <c r="D31" s="9">
        <v>15160.36</v>
      </c>
      <c r="E31" s="9">
        <v>17292.98</v>
      </c>
      <c r="F31" s="9">
        <v>19759.48</v>
      </c>
      <c r="G31" s="9">
        <v>22196.639999999999</v>
      </c>
      <c r="H31" s="9">
        <v>28266</v>
      </c>
      <c r="I31" s="9">
        <v>28607</v>
      </c>
      <c r="J31" s="9">
        <v>31780</v>
      </c>
      <c r="K31" s="9">
        <v>30231</v>
      </c>
      <c r="L31" s="9">
        <v>26166</v>
      </c>
      <c r="M31" s="9">
        <v>30568.58</v>
      </c>
      <c r="N31" s="9">
        <v>38320</v>
      </c>
      <c r="O31" s="10">
        <v>43803</v>
      </c>
      <c r="Q31" s="9">
        <v>14224.281632216351</v>
      </c>
      <c r="R31" s="9">
        <v>17520.779534246929</v>
      </c>
      <c r="S31" s="9">
        <v>19403.341401180282</v>
      </c>
      <c r="T31" s="9">
        <v>21693.583682924327</v>
      </c>
      <c r="U31" s="9">
        <v>24056.563228384832</v>
      </c>
      <c r="V31" s="9">
        <v>30152.060195012087</v>
      </c>
      <c r="W31" s="9">
        <v>30363.993588933245</v>
      </c>
      <c r="X31" s="9">
        <v>33597.483950181682</v>
      </c>
      <c r="Y31" s="9">
        <v>31800.892870385091</v>
      </c>
      <c r="Z31" s="9">
        <v>27387.858525719992</v>
      </c>
      <c r="AA31" s="9">
        <v>31616.623765299999</v>
      </c>
      <c r="AB31" s="51">
        <v>38894.799999999996</v>
      </c>
      <c r="AC31" s="52">
        <v>43803</v>
      </c>
    </row>
    <row r="32" spans="2:29">
      <c r="B32" s="14" t="s">
        <v>33</v>
      </c>
      <c r="C32" s="15">
        <v>10661.47</v>
      </c>
      <c r="D32" s="15">
        <v>15028.17</v>
      </c>
      <c r="E32" s="15">
        <v>17103.599999999999</v>
      </c>
      <c r="F32" s="15">
        <v>19759.48</v>
      </c>
      <c r="G32" s="15">
        <v>22189.64</v>
      </c>
      <c r="H32" s="15">
        <v>26158</v>
      </c>
      <c r="I32" s="15">
        <v>24742</v>
      </c>
      <c r="J32" s="15">
        <v>27429</v>
      </c>
      <c r="K32" s="15">
        <v>26704</v>
      </c>
      <c r="L32" s="15">
        <v>22396</v>
      </c>
      <c r="M32" s="15">
        <v>24258.06</v>
      </c>
      <c r="N32" s="15">
        <v>29947</v>
      </c>
      <c r="O32" s="16">
        <v>36113</v>
      </c>
      <c r="Q32" s="55">
        <v>12764.998122386478</v>
      </c>
      <c r="R32" s="55">
        <v>17368.007974295047</v>
      </c>
      <c r="S32" s="55">
        <v>19190.850275038025</v>
      </c>
      <c r="T32" s="55">
        <v>21693.583682924327</v>
      </c>
      <c r="U32" s="55">
        <v>24048.976677330316</v>
      </c>
      <c r="V32" s="55">
        <v>27903.403048932505</v>
      </c>
      <c r="W32" s="55">
        <v>26261.611821490766</v>
      </c>
      <c r="X32" s="55">
        <v>28997.652211124394</v>
      </c>
      <c r="Y32" s="55">
        <v>28090.736105678392</v>
      </c>
      <c r="Z32" s="55">
        <v>23441.813022319995</v>
      </c>
      <c r="AA32" s="55">
        <v>25089.747587099999</v>
      </c>
      <c r="AB32" s="56">
        <v>30396.204999999998</v>
      </c>
      <c r="AC32" s="57">
        <v>36113</v>
      </c>
    </row>
    <row r="33" spans="2:29">
      <c r="B33" s="19" t="s">
        <v>34</v>
      </c>
      <c r="C33" s="20">
        <v>6753.79</v>
      </c>
      <c r="D33" s="20">
        <v>13725.68</v>
      </c>
      <c r="E33" s="20">
        <v>15665.6</v>
      </c>
      <c r="F33" s="20">
        <v>17642.09</v>
      </c>
      <c r="G33" s="20">
        <v>16112.88</v>
      </c>
      <c r="H33" s="20">
        <v>18324.900000000001</v>
      </c>
      <c r="I33" s="20">
        <v>18579.419999999998</v>
      </c>
      <c r="J33" s="20">
        <v>19010</v>
      </c>
      <c r="K33" s="20">
        <v>18464</v>
      </c>
      <c r="L33" s="20">
        <v>11846</v>
      </c>
      <c r="M33" s="31">
        <v>7601.3</v>
      </c>
      <c r="N33" s="31">
        <v>6933</v>
      </c>
      <c r="O33" s="22">
        <v>7902</v>
      </c>
      <c r="Q33" s="59">
        <v>8086.325494419867</v>
      </c>
      <c r="R33" s="59">
        <v>15862.724449658344</v>
      </c>
      <c r="S33" s="59">
        <v>17577.362898374362</v>
      </c>
      <c r="T33" s="59">
        <v>19368.938643966463</v>
      </c>
      <c r="U33" s="59">
        <v>17463.026679325219</v>
      </c>
      <c r="V33" s="59">
        <v>19547.636307492288</v>
      </c>
      <c r="W33" s="59">
        <v>19720.536573779074</v>
      </c>
      <c r="X33" s="59">
        <v>20097.173376115599</v>
      </c>
      <c r="Y33" s="59">
        <v>19422.833712374395</v>
      </c>
      <c r="Z33" s="59">
        <v>12399.165791319996</v>
      </c>
      <c r="AA33" s="59">
        <v>7861.9105704999993</v>
      </c>
      <c r="AB33" s="60">
        <v>7036.994999999999</v>
      </c>
      <c r="AC33" s="61">
        <v>7902</v>
      </c>
    </row>
    <row r="34" spans="2:29">
      <c r="B34" s="19" t="s">
        <v>35</v>
      </c>
      <c r="C34" s="20">
        <v>3159.45</v>
      </c>
      <c r="D34" s="20">
        <v>782.93</v>
      </c>
      <c r="E34" s="20">
        <v>1355</v>
      </c>
      <c r="F34" s="20">
        <v>1020</v>
      </c>
      <c r="G34" s="20">
        <v>1533</v>
      </c>
      <c r="H34" s="20">
        <v>2398</v>
      </c>
      <c r="I34" s="20">
        <v>1257</v>
      </c>
      <c r="J34" s="20">
        <v>1711</v>
      </c>
      <c r="K34" s="20">
        <v>2726</v>
      </c>
      <c r="L34" s="20">
        <v>4729</v>
      </c>
      <c r="M34" s="31">
        <v>5363.3</v>
      </c>
      <c r="N34" s="31">
        <v>9845</v>
      </c>
      <c r="O34" s="22">
        <v>12882</v>
      </c>
      <c r="Q34" s="59">
        <v>3782.8154389379665</v>
      </c>
      <c r="R34" s="59">
        <v>904.82969538638565</v>
      </c>
      <c r="S34" s="59">
        <v>1520.3584112512292</v>
      </c>
      <c r="T34" s="59">
        <v>1119.8399632269075</v>
      </c>
      <c r="U34" s="59">
        <v>1661.4546809388244</v>
      </c>
      <c r="V34" s="59">
        <v>2558.00751247573</v>
      </c>
      <c r="W34" s="59">
        <v>1334.2028154398954</v>
      </c>
      <c r="X34" s="59">
        <v>1808.8513228055649</v>
      </c>
      <c r="Y34" s="59">
        <v>2867.5609131245992</v>
      </c>
      <c r="Z34" s="59">
        <v>4949.827370179999</v>
      </c>
      <c r="AA34" s="59">
        <v>5547.1807405</v>
      </c>
      <c r="AB34" s="60">
        <v>9992.6749999999993</v>
      </c>
      <c r="AC34" s="61">
        <v>12882</v>
      </c>
    </row>
    <row r="35" spans="2:29">
      <c r="B35" s="19" t="s">
        <v>36</v>
      </c>
      <c r="C35" s="20">
        <v>748.23</v>
      </c>
      <c r="D35" s="20">
        <v>470.26</v>
      </c>
      <c r="E35" s="20">
        <v>65.22</v>
      </c>
      <c r="F35" s="20">
        <v>616.80999999999995</v>
      </c>
      <c r="G35" s="20">
        <v>3161.47</v>
      </c>
      <c r="H35" s="20">
        <v>4805.12</v>
      </c>
      <c r="I35" s="20">
        <v>4433.9399999999996</v>
      </c>
      <c r="J35" s="20">
        <v>6128</v>
      </c>
      <c r="K35" s="20">
        <v>5385</v>
      </c>
      <c r="L35" s="20">
        <v>5821</v>
      </c>
      <c r="M35" s="31">
        <v>10988.51</v>
      </c>
      <c r="N35" s="31">
        <v>12660</v>
      </c>
      <c r="O35" s="22">
        <v>13071</v>
      </c>
      <c r="Q35" s="59">
        <v>895.85718902864573</v>
      </c>
      <c r="R35" s="59">
        <v>543.47797702527907</v>
      </c>
      <c r="S35" s="59">
        <v>73.179170171073935</v>
      </c>
      <c r="T35" s="59">
        <v>677.18479188038111</v>
      </c>
      <c r="U35" s="59">
        <v>3426.3790803311576</v>
      </c>
      <c r="V35" s="59">
        <v>5125.7435606119179</v>
      </c>
      <c r="W35" s="59">
        <v>4706.2651006297292</v>
      </c>
      <c r="X35" s="59">
        <v>6478.4575722691416</v>
      </c>
      <c r="Y35" s="59">
        <v>5664.6425228084981</v>
      </c>
      <c r="Z35" s="59">
        <v>6092.8198608199982</v>
      </c>
      <c r="AA35" s="59">
        <v>11365.251065349999</v>
      </c>
      <c r="AB35" s="60">
        <v>12849.9</v>
      </c>
      <c r="AC35" s="61">
        <v>13071</v>
      </c>
    </row>
    <row r="36" spans="2:29">
      <c r="B36" s="19" t="s">
        <v>37</v>
      </c>
      <c r="C36" s="69">
        <v>0</v>
      </c>
      <c r="D36" s="20">
        <v>49.3</v>
      </c>
      <c r="E36" s="20">
        <v>18</v>
      </c>
      <c r="F36" s="20">
        <v>480.58</v>
      </c>
      <c r="G36" s="20">
        <v>1382.29</v>
      </c>
      <c r="H36" s="20">
        <v>629.98</v>
      </c>
      <c r="I36" s="20">
        <v>471.64</v>
      </c>
      <c r="J36" s="20">
        <v>580</v>
      </c>
      <c r="K36" s="20">
        <v>129</v>
      </c>
      <c r="L36" s="20">
        <v>0</v>
      </c>
      <c r="M36" s="31">
        <v>304.94</v>
      </c>
      <c r="N36" s="31">
        <v>510</v>
      </c>
      <c r="O36" s="22">
        <v>2258</v>
      </c>
      <c r="Q36" s="59">
        <v>0</v>
      </c>
      <c r="R36" s="59">
        <v>56.975852225037762</v>
      </c>
      <c r="S36" s="59">
        <v>20.196643101492345</v>
      </c>
      <c r="T36" s="59">
        <v>527.62028385057567</v>
      </c>
      <c r="U36" s="59">
        <v>1498.1162367351124</v>
      </c>
      <c r="V36" s="59">
        <v>672.01566835256904</v>
      </c>
      <c r="W36" s="59">
        <v>500.60733164206221</v>
      </c>
      <c r="X36" s="59">
        <v>613.16993993408983</v>
      </c>
      <c r="Y36" s="59">
        <v>135.69895737089996</v>
      </c>
      <c r="Z36" s="59">
        <v>0</v>
      </c>
      <c r="AA36" s="59">
        <v>315.39486789999995</v>
      </c>
      <c r="AB36" s="60">
        <v>517.65</v>
      </c>
      <c r="AC36" s="61">
        <v>2258</v>
      </c>
    </row>
    <row r="37" spans="2:29">
      <c r="B37" s="19" t="s">
        <v>38</v>
      </c>
      <c r="C37" s="20">
        <v>1516.36</v>
      </c>
      <c r="D37" s="20">
        <v>3104.16</v>
      </c>
      <c r="E37" s="20">
        <v>3718.83</v>
      </c>
      <c r="F37" s="20">
        <v>4715.28</v>
      </c>
      <c r="G37" s="20">
        <v>5692.84</v>
      </c>
      <c r="H37" s="20">
        <v>6713.94</v>
      </c>
      <c r="I37" s="20">
        <v>6797.22</v>
      </c>
      <c r="J37" s="20">
        <v>7214</v>
      </c>
      <c r="K37" s="20">
        <v>6924</v>
      </c>
      <c r="L37" s="20">
        <v>6518</v>
      </c>
      <c r="M37" s="20">
        <v>5491.59</v>
      </c>
      <c r="N37" s="20">
        <v>5861</v>
      </c>
      <c r="O37" s="21">
        <v>7477</v>
      </c>
      <c r="Q37" s="59">
        <v>1815.5406855585543</v>
      </c>
      <c r="R37" s="59">
        <v>3587.4677777459074</v>
      </c>
      <c r="S37" s="59">
        <v>4172.6601258401543</v>
      </c>
      <c r="T37" s="59">
        <v>5176.8225311809529</v>
      </c>
      <c r="U37" s="59">
        <v>6169.8601864551711</v>
      </c>
      <c r="V37" s="59">
        <v>7161.9303412474155</v>
      </c>
      <c r="W37" s="59">
        <v>7214.6937638539112</v>
      </c>
      <c r="X37" s="59">
        <v>7626.5654253181447</v>
      </c>
      <c r="Y37" s="59">
        <v>7283.5626421403977</v>
      </c>
      <c r="Z37" s="59">
        <v>6822.3672655599985</v>
      </c>
      <c r="AA37" s="59">
        <v>5679.8691631499996</v>
      </c>
      <c r="AB37" s="60">
        <v>5948.9149999999991</v>
      </c>
      <c r="AC37" s="61">
        <v>7477</v>
      </c>
    </row>
    <row r="38" spans="2:29">
      <c r="B38" s="14" t="s">
        <v>39</v>
      </c>
      <c r="C38" s="15">
        <v>664.91</v>
      </c>
      <c r="D38" s="37">
        <v>0</v>
      </c>
      <c r="E38" s="37">
        <v>0</v>
      </c>
      <c r="F38" s="37">
        <v>0</v>
      </c>
      <c r="G38" s="37">
        <v>7</v>
      </c>
      <c r="H38" s="37">
        <v>210</v>
      </c>
      <c r="I38" s="37">
        <v>398</v>
      </c>
      <c r="J38" s="37">
        <v>860</v>
      </c>
      <c r="K38" s="37">
        <v>0</v>
      </c>
      <c r="L38" s="37">
        <v>0</v>
      </c>
      <c r="M38" s="15">
        <v>0</v>
      </c>
      <c r="N38" s="15" t="s">
        <v>61</v>
      </c>
      <c r="O38" s="87" t="s">
        <v>61</v>
      </c>
      <c r="Q38" s="59">
        <v>796.09799601330712</v>
      </c>
      <c r="R38" s="59">
        <v>0</v>
      </c>
      <c r="S38" s="59">
        <v>0</v>
      </c>
      <c r="T38" s="59">
        <v>0</v>
      </c>
      <c r="U38" s="59">
        <v>7.58655105451518</v>
      </c>
      <c r="V38" s="59">
        <v>224.01233428686544</v>
      </c>
      <c r="W38" s="59">
        <v>422.44448730714271</v>
      </c>
      <c r="X38" s="59">
        <v>909.18301438502965</v>
      </c>
      <c r="Y38" s="59">
        <v>0</v>
      </c>
      <c r="Z38" s="59">
        <v>0</v>
      </c>
      <c r="AA38" s="59">
        <v>0</v>
      </c>
      <c r="AB38" s="60"/>
      <c r="AC38" s="61" t="s">
        <v>61</v>
      </c>
    </row>
    <row r="39" spans="2:29">
      <c r="B39" s="19" t="s">
        <v>40</v>
      </c>
      <c r="C39" s="20">
        <v>664.91</v>
      </c>
      <c r="D39" s="69">
        <v>0</v>
      </c>
      <c r="E39" s="69">
        <v>0</v>
      </c>
      <c r="F39" s="69">
        <v>0</v>
      </c>
      <c r="G39" s="69">
        <v>7</v>
      </c>
      <c r="H39" s="69">
        <v>210</v>
      </c>
      <c r="I39" s="69">
        <v>398</v>
      </c>
      <c r="J39" s="69">
        <v>860</v>
      </c>
      <c r="K39" s="69">
        <v>0</v>
      </c>
      <c r="L39" s="69">
        <v>0</v>
      </c>
      <c r="M39" s="20">
        <v>0</v>
      </c>
      <c r="N39" s="20" t="s">
        <v>61</v>
      </c>
      <c r="O39" s="132" t="s">
        <v>61</v>
      </c>
      <c r="Q39" s="59">
        <v>796.09799601330712</v>
      </c>
      <c r="R39" s="59">
        <v>0</v>
      </c>
      <c r="S39" s="59">
        <v>0</v>
      </c>
      <c r="T39" s="59">
        <v>0</v>
      </c>
      <c r="U39" s="59">
        <v>7.58655105451518</v>
      </c>
      <c r="V39" s="59">
        <v>224.01233428686544</v>
      </c>
      <c r="W39" s="59">
        <v>422.44448730714271</v>
      </c>
      <c r="X39" s="59">
        <v>909.18301438502965</v>
      </c>
      <c r="Y39" s="59">
        <v>0</v>
      </c>
      <c r="Z39" s="59">
        <v>0</v>
      </c>
      <c r="AA39" s="59">
        <v>0</v>
      </c>
      <c r="AB39" s="60"/>
      <c r="AC39" s="61" t="s">
        <v>61</v>
      </c>
    </row>
    <row r="40" spans="2:29">
      <c r="B40" s="19" t="s">
        <v>41</v>
      </c>
      <c r="C40" s="20">
        <v>251.08</v>
      </c>
      <c r="D40" s="69">
        <v>0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20">
        <v>0</v>
      </c>
      <c r="N40" s="20" t="s">
        <v>61</v>
      </c>
      <c r="O40" s="132" t="s">
        <v>61</v>
      </c>
      <c r="Q40" s="59">
        <v>300.6185571566395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60"/>
      <c r="AC40" s="61" t="s">
        <v>61</v>
      </c>
    </row>
    <row r="41" spans="2:29">
      <c r="B41" s="14" t="s">
        <v>42</v>
      </c>
      <c r="C41" s="35" t="s">
        <v>11</v>
      </c>
      <c r="D41" s="35" t="s">
        <v>11</v>
      </c>
      <c r="E41" s="35" t="s">
        <v>11</v>
      </c>
      <c r="F41" s="35" t="s">
        <v>11</v>
      </c>
      <c r="G41" s="35" t="s">
        <v>11</v>
      </c>
      <c r="H41" s="35" t="s">
        <v>11</v>
      </c>
      <c r="I41" s="35" t="s">
        <v>11</v>
      </c>
      <c r="J41" s="35" t="s">
        <v>11</v>
      </c>
      <c r="K41" s="35" t="s">
        <v>11</v>
      </c>
      <c r="L41" s="35" t="s">
        <v>11</v>
      </c>
      <c r="M41" s="15" t="s">
        <v>11</v>
      </c>
      <c r="N41" s="15" t="s">
        <v>61</v>
      </c>
      <c r="O41" s="87" t="s">
        <v>11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61" t="s">
        <v>11</v>
      </c>
    </row>
    <row r="42" spans="2:29">
      <c r="B42" s="14" t="s">
        <v>43</v>
      </c>
      <c r="C42" s="15">
        <v>553.9</v>
      </c>
      <c r="D42" s="15">
        <v>66.36</v>
      </c>
      <c r="E42" s="15">
        <v>189.38</v>
      </c>
      <c r="F42" s="37">
        <v>0</v>
      </c>
      <c r="G42" s="37">
        <v>0</v>
      </c>
      <c r="H42" s="15">
        <v>1898</v>
      </c>
      <c r="I42" s="15">
        <v>3467</v>
      </c>
      <c r="J42" s="15">
        <v>3491</v>
      </c>
      <c r="K42" s="15">
        <v>3527</v>
      </c>
      <c r="L42" s="15">
        <v>3770</v>
      </c>
      <c r="M42" s="15">
        <v>6310.52</v>
      </c>
      <c r="N42" s="15">
        <v>8372</v>
      </c>
      <c r="O42" s="16">
        <v>7690</v>
      </c>
      <c r="Q42" s="55">
        <v>663.18551381656289</v>
      </c>
      <c r="R42" s="55">
        <v>76.692039627860169</v>
      </c>
      <c r="S42" s="55">
        <v>212.49112614225669</v>
      </c>
      <c r="T42" s="55">
        <v>0</v>
      </c>
      <c r="U42" s="55">
        <v>0</v>
      </c>
      <c r="V42" s="55">
        <v>2024.6448117927171</v>
      </c>
      <c r="W42" s="55">
        <v>3679.9372801353356</v>
      </c>
      <c r="X42" s="55">
        <v>3690.6487246722545</v>
      </c>
      <c r="Y42" s="55">
        <v>3710.1567647066991</v>
      </c>
      <c r="Z42" s="55">
        <v>3946.0455033999992</v>
      </c>
      <c r="AA42" s="55">
        <v>6526.8761782000001</v>
      </c>
      <c r="AB42" s="56">
        <v>8497.58</v>
      </c>
      <c r="AC42" s="57">
        <v>7690</v>
      </c>
    </row>
    <row r="43" spans="2:29" ht="15.75" customHeight="1">
      <c r="B43" s="8" t="s">
        <v>44</v>
      </c>
      <c r="C43" s="90">
        <v>0</v>
      </c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0</v>
      </c>
      <c r="M43" s="9">
        <v>0</v>
      </c>
      <c r="N43" s="9">
        <v>0</v>
      </c>
      <c r="O43" s="143" t="s">
        <v>11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51">
        <v>0</v>
      </c>
      <c r="AC43" s="52" t="s">
        <v>11</v>
      </c>
    </row>
    <row r="44" spans="2:29">
      <c r="B44" s="14" t="s">
        <v>45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15">
        <v>0</v>
      </c>
      <c r="N44" s="15">
        <v>0</v>
      </c>
      <c r="O44" s="87" t="s">
        <v>11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6">
        <v>0</v>
      </c>
      <c r="AC44" s="57" t="s">
        <v>11</v>
      </c>
    </row>
    <row r="45" spans="2:29">
      <c r="B45" s="14" t="s">
        <v>46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87" t="s">
        <v>11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6">
        <v>0</v>
      </c>
      <c r="AC45" s="57" t="s">
        <v>11</v>
      </c>
    </row>
    <row r="46" spans="2:29" ht="15.75" customHeight="1">
      <c r="B46" s="8" t="s">
        <v>47</v>
      </c>
      <c r="C46" s="9">
        <v>17615.740000000002</v>
      </c>
      <c r="D46" s="9">
        <v>-1214</v>
      </c>
      <c r="E46" s="9">
        <v>1868.52</v>
      </c>
      <c r="F46" s="9">
        <v>-68.5</v>
      </c>
      <c r="G46" s="9">
        <v>421.65</v>
      </c>
      <c r="H46" s="9">
        <v>-1696</v>
      </c>
      <c r="I46" s="9">
        <v>-3782</v>
      </c>
      <c r="J46" s="9">
        <v>-3628</v>
      </c>
      <c r="K46" s="9">
        <v>-3806</v>
      </c>
      <c r="L46" s="9">
        <v>-1773</v>
      </c>
      <c r="M46" s="9">
        <v>-3002.64</v>
      </c>
      <c r="N46" s="9">
        <v>-2146</v>
      </c>
      <c r="O46" s="10">
        <v>1400</v>
      </c>
      <c r="Q46" s="9">
        <v>21091.358698608019</v>
      </c>
      <c r="R46" s="9">
        <v>-1403.0159148315588</v>
      </c>
      <c r="S46" s="9">
        <v>2096.5461982222487</v>
      </c>
      <c r="T46" s="9">
        <v>-75.204938706905054</v>
      </c>
      <c r="U46" s="9">
        <v>456.98132173376075</v>
      </c>
      <c r="V46" s="9">
        <v>-1809.16628071678</v>
      </c>
      <c r="W46" s="9">
        <v>-4014.2840477276723</v>
      </c>
      <c r="X46" s="9">
        <v>-3835.483693242893</v>
      </c>
      <c r="Y46" s="9">
        <v>-4003.6452073925989</v>
      </c>
      <c r="Z46" s="9">
        <v>-1855.7927526599995</v>
      </c>
      <c r="AA46" s="9">
        <v>-3105.5855123999995</v>
      </c>
      <c r="AB46" s="51">
        <v>-2178.1899999999996</v>
      </c>
      <c r="AC46" s="52">
        <v>1400</v>
      </c>
    </row>
    <row r="47" spans="2:29">
      <c r="B47" s="14" t="s">
        <v>48</v>
      </c>
      <c r="C47" s="15">
        <v>17114.13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15">
        <v>0</v>
      </c>
      <c r="N47" s="15">
        <v>0</v>
      </c>
      <c r="O47" s="87">
        <v>0</v>
      </c>
      <c r="Q47" s="55">
        <v>20490.780100331205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6">
        <v>0</v>
      </c>
      <c r="AC47" s="57">
        <v>0</v>
      </c>
    </row>
    <row r="48" spans="2:29">
      <c r="B48" s="14" t="s">
        <v>49</v>
      </c>
      <c r="C48" s="15">
        <v>501.61</v>
      </c>
      <c r="D48" s="15">
        <v>-1214</v>
      </c>
      <c r="E48" s="15">
        <v>1868.52</v>
      </c>
      <c r="F48" s="15">
        <v>-68.5</v>
      </c>
      <c r="G48" s="15">
        <v>421.65</v>
      </c>
      <c r="H48" s="15">
        <v>116</v>
      </c>
      <c r="I48" s="15">
        <v>177</v>
      </c>
      <c r="J48" s="15">
        <v>0</v>
      </c>
      <c r="K48" s="15">
        <v>-833</v>
      </c>
      <c r="L48" s="15">
        <v>1221</v>
      </c>
      <c r="M48" s="15">
        <v>35.19</v>
      </c>
      <c r="N48" s="15">
        <v>974</v>
      </c>
      <c r="O48" s="16">
        <v>1400</v>
      </c>
      <c r="Q48" s="55">
        <v>600.57859827681193</v>
      </c>
      <c r="R48" s="55">
        <v>-1403.0159148315588</v>
      </c>
      <c r="S48" s="55">
        <v>2096.5461982222487</v>
      </c>
      <c r="T48" s="55">
        <v>-75.204938706905054</v>
      </c>
      <c r="U48" s="55">
        <v>456.98132173376075</v>
      </c>
      <c r="V48" s="55">
        <v>123.740146558459</v>
      </c>
      <c r="W48" s="55">
        <v>187.87104083759863</v>
      </c>
      <c r="X48" s="55">
        <v>0</v>
      </c>
      <c r="Y48" s="55">
        <v>-876.25760844929971</v>
      </c>
      <c r="Z48" s="55">
        <v>1278.0163288199997</v>
      </c>
      <c r="AA48" s="55">
        <v>36.396489149999994</v>
      </c>
      <c r="AB48" s="56">
        <v>988.6099999999999</v>
      </c>
      <c r="AC48" s="57">
        <v>1400</v>
      </c>
    </row>
    <row r="49" spans="2:29">
      <c r="B49" s="14" t="s">
        <v>50</v>
      </c>
      <c r="C49" s="35" t="s">
        <v>11</v>
      </c>
      <c r="D49" s="35" t="s">
        <v>11</v>
      </c>
      <c r="E49" s="35" t="s">
        <v>11</v>
      </c>
      <c r="F49" s="35" t="s">
        <v>11</v>
      </c>
      <c r="G49" s="35" t="s">
        <v>11</v>
      </c>
      <c r="H49" s="15">
        <v>-1812</v>
      </c>
      <c r="I49" s="15">
        <v>-3959</v>
      </c>
      <c r="J49" s="15">
        <v>-3628</v>
      </c>
      <c r="K49" s="15">
        <v>-2973</v>
      </c>
      <c r="L49" s="15">
        <v>-2994</v>
      </c>
      <c r="M49" s="15">
        <v>-3037.83</v>
      </c>
      <c r="N49" s="15">
        <v>-3120</v>
      </c>
      <c r="O49" s="87" t="s">
        <v>11</v>
      </c>
      <c r="P49" s="39"/>
      <c r="Q49" s="55"/>
      <c r="R49" s="55"/>
      <c r="S49" s="55"/>
      <c r="T49" s="55"/>
      <c r="U49" s="55"/>
      <c r="V49" s="55">
        <v>-1932.9064272752389</v>
      </c>
      <c r="W49" s="55">
        <v>-4202.1550885652714</v>
      </c>
      <c r="X49" s="55">
        <v>-3835.483693242893</v>
      </c>
      <c r="Y49" s="55">
        <v>-3127.3875989432991</v>
      </c>
      <c r="Z49" s="55">
        <v>-3133.8090814799993</v>
      </c>
      <c r="AA49" s="55">
        <v>-3141.9820015499995</v>
      </c>
      <c r="AB49" s="56">
        <v>-3166.7999999999997</v>
      </c>
      <c r="AC49" s="57" t="s">
        <v>11</v>
      </c>
    </row>
    <row r="50" spans="2:29" ht="15.75" customHeight="1">
      <c r="B50" s="8" t="s">
        <v>51</v>
      </c>
      <c r="C50" s="9">
        <v>9409.9699999999993</v>
      </c>
      <c r="D50" s="9">
        <v>11738.29</v>
      </c>
      <c r="E50" s="9">
        <v>9961.98</v>
      </c>
      <c r="F50" s="9">
        <v>9265.2099999999991</v>
      </c>
      <c r="G50" s="9">
        <v>9444.2099999999991</v>
      </c>
      <c r="H50" s="9">
        <v>7236</v>
      </c>
      <c r="I50" s="9">
        <v>2219</v>
      </c>
      <c r="J50" s="9">
        <v>3210</v>
      </c>
      <c r="K50" s="9">
        <v>23480</v>
      </c>
      <c r="L50" s="9">
        <v>5531</v>
      </c>
      <c r="M50" s="9">
        <v>5208.6400000000003</v>
      </c>
      <c r="N50" s="9">
        <v>117</v>
      </c>
      <c r="O50" s="10">
        <v>5150</v>
      </c>
      <c r="Q50" s="9">
        <v>11266.574813952775</v>
      </c>
      <c r="R50" s="9">
        <v>13565.904186909505</v>
      </c>
      <c r="S50" s="9">
        <v>11177.697480233595</v>
      </c>
      <c r="T50" s="9">
        <v>10172.110221264289</v>
      </c>
      <c r="U50" s="9">
        <v>10235.5687620804</v>
      </c>
      <c r="V50" s="9">
        <v>7718.825004284563</v>
      </c>
      <c r="W50" s="9">
        <v>2355.287229483793</v>
      </c>
      <c r="X50" s="9">
        <v>3393.5784606697039</v>
      </c>
      <c r="Y50" s="9">
        <v>24699.314101307991</v>
      </c>
      <c r="Z50" s="9">
        <v>5789.2778990199986</v>
      </c>
      <c r="AA50" s="9">
        <v>5387.2182223999998</v>
      </c>
      <c r="AB50" s="51">
        <v>118.755</v>
      </c>
      <c r="AC50" s="52">
        <v>5150</v>
      </c>
    </row>
    <row r="51" spans="2:29">
      <c r="B51" s="14" t="s">
        <v>52</v>
      </c>
      <c r="C51" s="15">
        <v>2662.41</v>
      </c>
      <c r="D51" s="15">
        <v>3330.07</v>
      </c>
      <c r="E51" s="15">
        <v>1381.87</v>
      </c>
      <c r="F51" s="15">
        <v>587.91</v>
      </c>
      <c r="G51" s="15">
        <v>952.82</v>
      </c>
      <c r="H51" s="15">
        <v>1689</v>
      </c>
      <c r="I51" s="15">
        <v>1539</v>
      </c>
      <c r="J51" s="15">
        <v>2262</v>
      </c>
      <c r="K51" s="15">
        <v>1811</v>
      </c>
      <c r="L51" s="15">
        <v>2842</v>
      </c>
      <c r="M51" s="15">
        <v>3320.85</v>
      </c>
      <c r="N51" s="15">
        <v>-1432</v>
      </c>
      <c r="O51" s="16">
        <v>2775</v>
      </c>
      <c r="Q51" s="55">
        <v>3187.7085102732535</v>
      </c>
      <c r="R51" s="55">
        <v>3848.5512417653454</v>
      </c>
      <c r="S51" s="55">
        <v>1550.5075112588459</v>
      </c>
      <c r="T51" s="55">
        <v>645.45599292228542</v>
      </c>
      <c r="U51" s="55">
        <v>1032.6596536804504</v>
      </c>
      <c r="V51" s="55">
        <v>1801.6992029072178</v>
      </c>
      <c r="W51" s="55">
        <v>1633.5227788082727</v>
      </c>
      <c r="X51" s="55">
        <v>2391.3627657429502</v>
      </c>
      <c r="Y51" s="55">
        <v>1905.0450527030994</v>
      </c>
      <c r="Z51" s="55">
        <v>2974.7112256399992</v>
      </c>
      <c r="AA51" s="55">
        <v>3434.7053422499994</v>
      </c>
      <c r="AB51" s="56">
        <v>-1453.4799999999998</v>
      </c>
      <c r="AC51" s="57">
        <v>2775</v>
      </c>
    </row>
    <row r="52" spans="2:29">
      <c r="B52" s="14" t="s">
        <v>53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87" t="s">
        <v>61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6">
        <v>0</v>
      </c>
      <c r="AC52" s="57" t="s">
        <v>61</v>
      </c>
    </row>
    <row r="53" spans="2:29">
      <c r="B53" s="14" t="s">
        <v>54</v>
      </c>
      <c r="C53" s="15">
        <v>1381.82</v>
      </c>
      <c r="D53" s="15">
        <v>1539.23</v>
      </c>
      <c r="E53" s="15">
        <v>1605.13</v>
      </c>
      <c r="F53" s="15">
        <v>1146.8</v>
      </c>
      <c r="G53" s="15">
        <v>823.76</v>
      </c>
      <c r="H53" s="15">
        <v>670</v>
      </c>
      <c r="I53" s="15">
        <v>0</v>
      </c>
      <c r="J53" s="15">
        <v>0</v>
      </c>
      <c r="K53" s="15">
        <v>2723</v>
      </c>
      <c r="L53" s="15">
        <v>2716</v>
      </c>
      <c r="M53" s="15">
        <v>1429.4</v>
      </c>
      <c r="N53" s="15">
        <v>759</v>
      </c>
      <c r="O53" s="16">
        <v>602</v>
      </c>
      <c r="Q53" s="55">
        <v>1654.4556900198645</v>
      </c>
      <c r="R53" s="55">
        <v>1778.8831849968535</v>
      </c>
      <c r="S53" s="55">
        <v>1801.0132078610227</v>
      </c>
      <c r="T53" s="55">
        <v>1259.0514410084484</v>
      </c>
      <c r="U53" s="55">
        <v>892.78532809534636</v>
      </c>
      <c r="V53" s="55">
        <v>714.70601891523734</v>
      </c>
      <c r="W53" s="55">
        <v>0</v>
      </c>
      <c r="X53" s="55">
        <v>0</v>
      </c>
      <c r="Y53" s="55">
        <v>2864.4051234182994</v>
      </c>
      <c r="Z53" s="55">
        <v>2842.8274767199991</v>
      </c>
      <c r="AA53" s="55">
        <v>1478.4069789999999</v>
      </c>
      <c r="AB53" s="56">
        <v>770.38499999999988</v>
      </c>
      <c r="AC53" s="57">
        <v>602</v>
      </c>
    </row>
    <row r="54" spans="2:29">
      <c r="B54" s="14" t="s">
        <v>55</v>
      </c>
      <c r="C54" s="15">
        <v>5365.74</v>
      </c>
      <c r="D54" s="15">
        <v>6869</v>
      </c>
      <c r="E54" s="15">
        <v>6974.98</v>
      </c>
      <c r="F54" s="15">
        <v>7530.51</v>
      </c>
      <c r="G54" s="15">
        <v>7667.64</v>
      </c>
      <c r="H54" s="15">
        <v>4877</v>
      </c>
      <c r="I54" s="15">
        <v>680</v>
      </c>
      <c r="J54" s="15">
        <v>948</v>
      </c>
      <c r="K54" s="15">
        <v>18946</v>
      </c>
      <c r="L54" s="15">
        <v>-27</v>
      </c>
      <c r="M54" s="15">
        <v>458.39</v>
      </c>
      <c r="N54" s="15">
        <v>790</v>
      </c>
      <c r="O54" s="16">
        <v>1773</v>
      </c>
      <c r="Q54" s="55">
        <v>6424.4106136596574</v>
      </c>
      <c r="R54" s="55">
        <v>7938.4813171153028</v>
      </c>
      <c r="S54" s="55">
        <v>7826.1767611137257</v>
      </c>
      <c r="T54" s="55">
        <v>8267.6137661567245</v>
      </c>
      <c r="U54" s="55">
        <v>8310.1346182346824</v>
      </c>
      <c r="V54" s="55">
        <v>5202.4197824621078</v>
      </c>
      <c r="W54" s="55">
        <v>721.76445067552015</v>
      </c>
      <c r="X54" s="55">
        <v>1002.2156949267537</v>
      </c>
      <c r="Y54" s="55">
        <v>19929.863925186593</v>
      </c>
      <c r="Z54" s="55">
        <v>-28.260803339999992</v>
      </c>
      <c r="AA54" s="55">
        <v>474.10590114999997</v>
      </c>
      <c r="AB54" s="56">
        <v>801.84999999999991</v>
      </c>
      <c r="AC54" s="57">
        <v>1773</v>
      </c>
    </row>
    <row r="55" spans="2:29" ht="18.75" customHeight="1">
      <c r="B55" s="40" t="s">
        <v>56</v>
      </c>
      <c r="C55" s="41">
        <v>158020.25</v>
      </c>
      <c r="D55" s="41">
        <v>165964.65</v>
      </c>
      <c r="E55" s="41">
        <v>191519.15</v>
      </c>
      <c r="F55" s="41">
        <v>199360.69</v>
      </c>
      <c r="G55" s="41">
        <v>229219.11</v>
      </c>
      <c r="H55" s="41">
        <v>248898</v>
      </c>
      <c r="I55" s="41">
        <v>261924</v>
      </c>
      <c r="J55" s="41">
        <v>261031</v>
      </c>
      <c r="K55" s="41">
        <v>283261</v>
      </c>
      <c r="L55" s="41">
        <v>266058</v>
      </c>
      <c r="M55" s="41">
        <v>279349.69</v>
      </c>
      <c r="N55" s="41">
        <v>297470</v>
      </c>
      <c r="O55" s="42">
        <v>343136</v>
      </c>
      <c r="Q55" s="41">
        <v>189197.94311188252</v>
      </c>
      <c r="R55" s="41">
        <v>191804.81486775077</v>
      </c>
      <c r="S55" s="41">
        <v>214891.32886950986</v>
      </c>
      <c r="T55" s="41">
        <v>218874.57623381462</v>
      </c>
      <c r="U55" s="41">
        <v>248426.06866936156</v>
      </c>
      <c r="V55" s="41">
        <v>265505.81894920109</v>
      </c>
      <c r="W55" s="41">
        <v>278010.92938049254</v>
      </c>
      <c r="X55" s="41">
        <v>275959.24584644032</v>
      </c>
      <c r="Y55" s="41">
        <v>297970.71599874803</v>
      </c>
      <c r="Z55" s="41">
        <v>278481.95611235994</v>
      </c>
      <c r="AA55" s="41">
        <v>288927.19412164995</v>
      </c>
      <c r="AB55" s="100">
        <v>301932.05</v>
      </c>
      <c r="AC55" s="101">
        <v>343136</v>
      </c>
    </row>
    <row r="56" spans="2:29">
      <c r="Q56" s="199" t="s">
        <v>80</v>
      </c>
    </row>
    <row r="57" spans="2:29">
      <c r="Q57" s="198" t="s">
        <v>79</v>
      </c>
    </row>
  </sheetData>
  <mergeCells count="3">
    <mergeCell ref="B1:AA1"/>
    <mergeCell ref="C3:M3"/>
    <mergeCell ref="Q3:AA3"/>
  </mergeCells>
  <hyperlinks>
    <hyperlink ref="Q5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KU</vt:lpstr>
      <vt:lpstr>AU</vt:lpstr>
      <vt:lpstr>SDU</vt:lpstr>
      <vt:lpstr>RUC</vt:lpstr>
      <vt:lpstr>AAU</vt:lpstr>
      <vt:lpstr>DTU</vt:lpstr>
      <vt:lpstr>CBS</vt:lpstr>
      <vt:lpstr>ITU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2020-05-26T13:41:46Z</dcterms:modified>
</cp:coreProperties>
</file>